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LC mac_inq" sheetId="1" r:id="rId1"/>
  </sheets>
  <definedNames>
    <definedName name="_xlnm.Print_Area" localSheetId="0">'LC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<sst xmlns="http://schemas.openxmlformats.org/spreadsheetml/2006/main" count="68" uniqueCount="37">
  <si>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NOx</t>
  </si>
  <si>
    <t>COV</t>
  </si>
  <si>
    <t>CO</t>
  </si>
  <si>
    <t>PM2.5</t>
  </si>
  <si>
    <t>PM10</t>
  </si>
  <si>
    <t>PTS</t>
  </si>
  <si>
    <t>Tot. acidif. (H+)</t>
  </si>
  <si>
    <t>t/anno</t>
  </si>
  <si>
    <t>kt/anno</t>
  </si>
  <si>
    <t>Combustione non industriale</t>
  </si>
  <si>
    <t>Produzione energia e trasform. combustibili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</si>
  <si>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</si>
  <si>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</si>
  <si>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</si>
  <si>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</si>
  <si>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</si>
  <si>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</si>
  <si>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</si>
  <si>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</si>
  <si>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</si>
  <si>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</si>
  <si>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</si>
  <si>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</si>
  <si>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</si>
  <si>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</si>
  <si>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</si>
  <si>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</si>
  <si>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</si>
  <si>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</si>
  <si>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</si>
  <si>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</si>
  <si>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</si>
  <si>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</si>
  <si>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</si>
  <si>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</si>
  <si>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Lecco nel 2003 - dati finali aprile 2007</t>
  </si>
  <si>
    <t>Distribuzione  percentuale delle emissioni in provincia di Lecco nel 2003 - dati finali aprile 2007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</si>
</sst>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\-#,##0\ "/>
    <numFmt numFmtId="185" formatCode="#,##0.0"/>
    <numFmt numFmtId="186" formatCode="#,##0.000"/>
    <numFmt numFmtId="187" formatCode="#,##0.0000"/>
    <numFmt numFmtId="188" formatCode="#,##0.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_-;\-* #,##0.0_-;_-* &quot;-&quot;??_-;_-@_-"/>
    <numFmt numFmtId="193" formatCode="_-* #,##0_-;\-* #,##0_-;_-* &quot;-&quot;??_-;_-@_-"/>
    <numFmt numFmtId="194" formatCode="_-* #,##0.0_-;\-* #,##0.0_-;_-* &quot;-&quot;?_-;_-@_-"/>
    <numFmt numFmtId="195" formatCode="#,##0.0_ ;\-#,##0.0\ "/>
    <numFmt numFmtId="196" formatCode="0.0000"/>
    <numFmt numFmtId="197" formatCode="0.000"/>
    <numFmt numFmtId="198" formatCode="0.0"/>
    <numFmt numFmtId="199" formatCode="_-* #,##0.0000_-;\-* #,##0.0000_-;_-* &quot;-&quot;_-;_-@_-"/>
    <numFmt numFmtId="200" formatCode="_-* #,##0.00_-;\-* #,##0.00_-;_-* &quot;-&quot;?_-;_-@_-"/>
    <numFmt numFmtId="201" formatCode="_-* #,##0_-;\-* #,##0_-;_-* &quot;-&quot;?_-;_-@_-"/>
    <numFmt numFmtId="202" formatCode="_-* #,##0.00000_-;\-* #,##0.00000_-;_-* &quot;-&quot;_-;_-@_-"/>
    <numFmt numFmtId="203" formatCode="_-* #,##0.000_-;\-* #,##0.000_-;_-* &quot;-&quot;???_-;_-@_-"/>
    <numFmt numFmtId="204" formatCode="_-* #,##0.000_-;\-* #,##0.000_-;_-* &quot;-&quot;??_-;_-@_-"/>
    <numFmt numFmtId="205" formatCode="_-* #,##0.000000_-;\-* #,##0.000000_-;_-* &quot;-&quot;_-;_-@_-"/>
    <numFmt numFmtId="206" formatCode="0.00000"/>
    <numFmt numFmtId="207" formatCode="0.00000000"/>
    <numFmt numFmtId="208" formatCode="0.0000000"/>
    <numFmt numFmtId="209" formatCode="0.000000"/>
    <numFmt numFmtId="210" formatCode="#,##0.000000"/>
    <numFmt numFmtId="211" formatCode="#,##0.0000000"/>
    <numFmt numFmtId="212" formatCode="0\ 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sz val="19.25"/>
      <name val="Times New Roman"/>
      <family val="1"/>
    </font>
    <font>
      <sz val="14.25"/>
      <name val="Times New Roman"/>
      <family val="1"/>
    </font>
    <font>
      <sz val="9.2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1" fontId="10" fillId="0" borderId="8" xfId="19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3" xfId="0" applyNumberFormat="1" applyFont="1" applyBorder="1" applyAlignment="1">
      <alignment horizontal="center" vertical="center"/>
    </xf>
    <xf numFmtId="184" fontId="6" fillId="0" borderId="4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12" fontId="8" fillId="0" borderId="0" xfId="19" applyNumberFormat="1" applyFont="1" applyBorder="1" applyAlignment="1">
      <alignment vertical="center"/>
    </xf>
    <xf numFmtId="212" fontId="8" fillId="0" borderId="9" xfId="19" applyNumberFormat="1" applyFont="1" applyBorder="1" applyAlignment="1">
      <alignment vertical="center"/>
    </xf>
    <xf numFmtId="212" fontId="8" fillId="0" borderId="10" xfId="19" applyNumberFormat="1" applyFont="1" applyBorder="1" applyAlignment="1">
      <alignment vertical="center"/>
    </xf>
    <xf numFmtId="212" fontId="6" fillId="0" borderId="2" xfId="0" applyNumberFormat="1" applyFont="1" applyBorder="1" applyAlignment="1">
      <alignment vertical="center"/>
    </xf>
    <xf numFmtId="212" fontId="6" fillId="0" borderId="3" xfId="0" applyNumberFormat="1" applyFont="1" applyBorder="1" applyAlignment="1">
      <alignment vertical="center"/>
    </xf>
    <xf numFmtId="212" fontId="6" fillId="0" borderId="4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/>
    </xf>
    <xf numFmtId="185" fontId="8" fillId="0" borderId="9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1975"/>
          <c:w val="0.97975"/>
          <c:h val="0.775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'LC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'LC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'LC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'LC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'LC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'LC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'LC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'LC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'LC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'LC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'LC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mac_inq'!$B$15:$O$15</c:f>
              <c:numCache/>
            </c:numRef>
          </c:val>
          <c:shape val="cylinder"/>
        </c:ser>
        <c:overlap val="100"/>
        <c:shape val="cylinder"/>
        <c:axId val="59291949"/>
        <c:axId val="63865494"/>
      </c:bar3DChart>
      <c:catAx>
        <c:axId val="592919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63865494"/>
        <c:crosses val="autoZero"/>
        <c:auto val="1"/>
        <c:lblOffset val="100"/>
        <c:noMultiLvlLbl val="0"/>
      </c:catAx>
      <c:valAx>
        <c:axId val="638654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92919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25"/>
          <c:y val="0.8375"/>
          <c:w val="0.75425"/>
          <c:h val="0.1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104775</xdr:rowOff>
    </xdr:from>
    <xdr:to>
      <xdr:col>14</xdr:col>
      <xdr:colOff>523875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114300" y="4838700"/>
        <a:ext cx="92583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2" max="2" width="8.421875" style="0" customWidth="1"/>
    <col min="3" max="3" width="9.28125" style="0" customWidth="1"/>
    <col min="5" max="5" width="8.7109375" style="0" customWidth="1"/>
    <col min="6" max="6" width="8.8515625" style="0" customWidth="1"/>
    <col min="7" max="7" width="8.57421875" style="0" customWidth="1"/>
    <col min="8" max="8" width="8.28125" style="0" customWidth="1"/>
    <col min="9" max="10" width="8.57421875" style="0" customWidth="1"/>
    <col min="11" max="11" width="8.28125" style="0" customWidth="1"/>
    <col min="12" max="12" width="8.00390625" style="0" customWidth="1"/>
    <col min="13" max="13" width="8.57421875" style="0" customWidth="1"/>
    <col min="14" max="14" width="9.7109375" style="0" customWidth="1"/>
  </cols>
  <sheetData>
    <row r="1" spans="1:15" ht="33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4" t="s">
        <v>21</v>
      </c>
      <c r="C3" s="4" t="s">
        <v>0</v>
      </c>
      <c r="D3" s="4" t="s">
        <v>1</v>
      </c>
      <c r="E3" s="4" t="s">
        <v>22</v>
      </c>
      <c r="F3" s="4" t="s">
        <v>2</v>
      </c>
      <c r="G3" s="4" t="s">
        <v>23</v>
      </c>
      <c r="H3" s="4" t="s">
        <v>24</v>
      </c>
      <c r="I3" s="4" t="s">
        <v>25</v>
      </c>
      <c r="J3" s="4" t="s">
        <v>3</v>
      </c>
      <c r="K3" s="4" t="s">
        <v>4</v>
      </c>
      <c r="L3" s="4" t="s">
        <v>5</v>
      </c>
      <c r="M3" s="5" t="s">
        <v>26</v>
      </c>
      <c r="N3" s="4" t="s">
        <v>27</v>
      </c>
      <c r="O3" s="6" t="s">
        <v>6</v>
      </c>
    </row>
    <row r="4" spans="1:15" ht="15.75">
      <c r="A4" s="7"/>
      <c r="B4" s="8" t="s">
        <v>7</v>
      </c>
      <c r="C4" s="8" t="s">
        <v>7</v>
      </c>
      <c r="D4" s="8" t="s">
        <v>7</v>
      </c>
      <c r="E4" s="8" t="s">
        <v>7</v>
      </c>
      <c r="F4" s="8" t="s">
        <v>7</v>
      </c>
      <c r="G4" s="8" t="s">
        <v>8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9" t="s">
        <v>8</v>
      </c>
      <c r="N4" s="8" t="s">
        <v>7</v>
      </c>
      <c r="O4" s="10" t="s">
        <v>8</v>
      </c>
    </row>
    <row r="5" spans="1:15" s="15" customFormat="1" ht="21.75" customHeight="1">
      <c r="A5" s="11" t="s">
        <v>10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2"/>
      <c r="N5" s="13"/>
      <c r="O5" s="14"/>
    </row>
    <row r="6" spans="1:15" s="15" customFormat="1" ht="21.75" customHeight="1">
      <c r="A6" s="11" t="s">
        <v>9</v>
      </c>
      <c r="B6" s="16">
        <v>119.22482000000001</v>
      </c>
      <c r="C6" s="17">
        <v>656.99269</v>
      </c>
      <c r="D6" s="17">
        <v>2191.89164</v>
      </c>
      <c r="E6" s="17">
        <v>597.41045</v>
      </c>
      <c r="F6" s="17">
        <v>8798.753749999998</v>
      </c>
      <c r="G6" s="17">
        <v>602.6997099999999</v>
      </c>
      <c r="H6" s="17">
        <v>69.59301000000002</v>
      </c>
      <c r="I6" s="17">
        <v>17.587320000000002</v>
      </c>
      <c r="J6" s="17">
        <v>400.71199999999993</v>
      </c>
      <c r="K6" s="17">
        <v>413.99679</v>
      </c>
      <c r="L6" s="18">
        <v>431.32534000000004</v>
      </c>
      <c r="M6" s="16">
        <v>636.81907</v>
      </c>
      <c r="N6" s="17">
        <v>3969.6493199999995</v>
      </c>
      <c r="O6" s="18">
        <v>19.04329</v>
      </c>
    </row>
    <row r="7" spans="1:15" s="15" customFormat="1" ht="21.75" customHeight="1">
      <c r="A7" s="11" t="s">
        <v>11</v>
      </c>
      <c r="B7" s="16">
        <v>17.58683</v>
      </c>
      <c r="C7" s="17">
        <v>870.5562699999999</v>
      </c>
      <c r="D7" s="17">
        <v>67.60107999999998</v>
      </c>
      <c r="E7" s="17">
        <v>19.91274</v>
      </c>
      <c r="F7" s="17">
        <v>1478.14</v>
      </c>
      <c r="G7" s="17">
        <v>398.93156999999997</v>
      </c>
      <c r="H7" s="17">
        <v>21.64714</v>
      </c>
      <c r="I7" s="37">
        <v>0.69566</v>
      </c>
      <c r="J7" s="17">
        <v>25.704050000000006</v>
      </c>
      <c r="K7" s="17">
        <v>29.414670000000005</v>
      </c>
      <c r="L7" s="18">
        <v>43.63522</v>
      </c>
      <c r="M7" s="16">
        <v>406.06043</v>
      </c>
      <c r="N7" s="17">
        <v>1292.5539600000002</v>
      </c>
      <c r="O7" s="18">
        <v>19.51643</v>
      </c>
    </row>
    <row r="8" spans="1:15" s="15" customFormat="1" ht="21.75" customHeight="1">
      <c r="A8" s="11" t="s">
        <v>12</v>
      </c>
      <c r="B8" s="38">
        <v>1.74388</v>
      </c>
      <c r="C8" s="17">
        <v>74.10764</v>
      </c>
      <c r="D8" s="17">
        <v>737.59779</v>
      </c>
      <c r="E8" s="37">
        <v>1.19592</v>
      </c>
      <c r="F8" s="17">
        <v>66.86881</v>
      </c>
      <c r="G8" s="17">
        <v>185.88056000000003</v>
      </c>
      <c r="H8" s="17"/>
      <c r="I8" s="17"/>
      <c r="J8" s="37">
        <v>5.1904900000000005</v>
      </c>
      <c r="K8" s="17">
        <v>14.733</v>
      </c>
      <c r="L8" s="18">
        <v>16.623979999999996</v>
      </c>
      <c r="M8" s="16">
        <v>185.90567000000004</v>
      </c>
      <c r="N8" s="17">
        <v>835.3814199999999</v>
      </c>
      <c r="O8" s="39">
        <v>1.6656</v>
      </c>
    </row>
    <row r="9" spans="1:15" s="15" customFormat="1" ht="21.75" customHeight="1">
      <c r="A9" s="11" t="s">
        <v>13</v>
      </c>
      <c r="B9" s="16"/>
      <c r="C9" s="17"/>
      <c r="D9" s="17">
        <v>360.96110999999996</v>
      </c>
      <c r="E9" s="17">
        <v>4085.95218</v>
      </c>
      <c r="F9" s="17"/>
      <c r="G9" s="17"/>
      <c r="H9" s="17"/>
      <c r="I9" s="17"/>
      <c r="J9" s="17"/>
      <c r="K9" s="17"/>
      <c r="L9" s="18"/>
      <c r="M9" s="16">
        <v>85.80501</v>
      </c>
      <c r="N9" s="17">
        <v>418.16444</v>
      </c>
      <c r="O9" s="18"/>
    </row>
    <row r="10" spans="1:15" s="15" customFormat="1" ht="21.75" customHeight="1">
      <c r="A10" s="11" t="s">
        <v>14</v>
      </c>
      <c r="B10" s="16"/>
      <c r="C10" s="37">
        <v>0.011</v>
      </c>
      <c r="D10" s="17">
        <v>5223.05156</v>
      </c>
      <c r="E10" s="17"/>
      <c r="F10" s="17"/>
      <c r="G10" s="17"/>
      <c r="H10" s="37">
        <v>0.032</v>
      </c>
      <c r="I10" s="37">
        <v>1.1</v>
      </c>
      <c r="J10" s="37">
        <v>4.7963000000000005</v>
      </c>
      <c r="K10" s="17">
        <v>12.40988</v>
      </c>
      <c r="L10" s="18">
        <v>15.43766</v>
      </c>
      <c r="M10" s="16">
        <v>28.07659</v>
      </c>
      <c r="N10" s="17">
        <v>5223.064979999999</v>
      </c>
      <c r="O10" s="39">
        <v>0.06494</v>
      </c>
    </row>
    <row r="11" spans="1:15" s="15" customFormat="1" ht="21.75" customHeight="1">
      <c r="A11" s="11" t="s">
        <v>15</v>
      </c>
      <c r="B11" s="16">
        <v>112.92723</v>
      </c>
      <c r="C11" s="17">
        <v>3564.0284</v>
      </c>
      <c r="D11" s="17">
        <v>2602.4518399999997</v>
      </c>
      <c r="E11" s="17">
        <v>120.42547999999996</v>
      </c>
      <c r="F11" s="17">
        <v>9704.756259999998</v>
      </c>
      <c r="G11" s="17">
        <v>690.9066300000002</v>
      </c>
      <c r="H11" s="17">
        <v>31.11907</v>
      </c>
      <c r="I11" s="17">
        <v>145.48669</v>
      </c>
      <c r="J11" s="17">
        <v>228.45109</v>
      </c>
      <c r="K11" s="17">
        <v>275.0930000000001</v>
      </c>
      <c r="L11" s="18">
        <v>331.18879000000004</v>
      </c>
      <c r="M11" s="16">
        <v>703.0823500000004</v>
      </c>
      <c r="N11" s="17">
        <v>8019.775620000002</v>
      </c>
      <c r="O11" s="18">
        <v>89.56833999999998</v>
      </c>
    </row>
    <row r="12" spans="1:15" s="15" customFormat="1" ht="21.75" customHeight="1">
      <c r="A12" s="11" t="s">
        <v>16</v>
      </c>
      <c r="B12" s="38">
        <v>6.87721</v>
      </c>
      <c r="C12" s="17">
        <v>472.62855</v>
      </c>
      <c r="D12" s="17">
        <v>101.46417</v>
      </c>
      <c r="E12" s="37">
        <v>2.3128200000000003</v>
      </c>
      <c r="F12" s="17">
        <v>259.14523</v>
      </c>
      <c r="G12" s="17">
        <v>35.91561</v>
      </c>
      <c r="H12" s="17">
        <v>15.14732</v>
      </c>
      <c r="I12" s="37">
        <v>0.02187</v>
      </c>
      <c r="J12" s="17">
        <v>57.49877</v>
      </c>
      <c r="K12" s="17">
        <v>59.85071</v>
      </c>
      <c r="L12" s="18">
        <v>65.21099000000001</v>
      </c>
      <c r="M12" s="16">
        <v>40.65976</v>
      </c>
      <c r="N12" s="17">
        <v>706.60936</v>
      </c>
      <c r="O12" s="18">
        <v>10.49111</v>
      </c>
    </row>
    <row r="13" spans="1:15" s="15" customFormat="1" ht="21.75" customHeight="1">
      <c r="A13" s="11" t="s">
        <v>17</v>
      </c>
      <c r="B13" s="16">
        <v>42.021</v>
      </c>
      <c r="C13" s="17">
        <v>157.279</v>
      </c>
      <c r="D13" s="37">
        <v>2.041</v>
      </c>
      <c r="E13" s="17"/>
      <c r="F13" s="37">
        <v>1.561</v>
      </c>
      <c r="G13" s="17">
        <v>19.23411</v>
      </c>
      <c r="H13" s="17"/>
      <c r="I13" s="17"/>
      <c r="J13" s="17">
        <v>9.965</v>
      </c>
      <c r="K13" s="17">
        <v>9.965</v>
      </c>
      <c r="L13" s="18">
        <v>9.965</v>
      </c>
      <c r="M13" s="16">
        <v>19.23411</v>
      </c>
      <c r="N13" s="17">
        <v>194.09309</v>
      </c>
      <c r="O13" s="39">
        <v>4.7324</v>
      </c>
    </row>
    <row r="14" spans="1:15" s="15" customFormat="1" ht="21.75" customHeight="1">
      <c r="A14" s="11" t="s">
        <v>18</v>
      </c>
      <c r="B14" s="16"/>
      <c r="C14" s="37">
        <v>1.09844</v>
      </c>
      <c r="D14" s="37">
        <v>0.8547199999999998</v>
      </c>
      <c r="E14" s="17">
        <v>1169.1637300000002</v>
      </c>
      <c r="F14" s="37">
        <v>0.1454</v>
      </c>
      <c r="G14" s="17"/>
      <c r="H14" s="17">
        <v>71.65676</v>
      </c>
      <c r="I14" s="17">
        <v>472.19212000000005</v>
      </c>
      <c r="J14" s="37">
        <v>1.5852000000000002</v>
      </c>
      <c r="K14" s="37">
        <v>3.7333</v>
      </c>
      <c r="L14" s="39">
        <v>6.851120000000001</v>
      </c>
      <c r="M14" s="16">
        <v>46.76622</v>
      </c>
      <c r="N14" s="17">
        <v>18.579310000000003</v>
      </c>
      <c r="O14" s="18">
        <v>27.798630000000003</v>
      </c>
    </row>
    <row r="15" spans="1:15" s="15" customFormat="1" ht="21.75" customHeight="1">
      <c r="A15" s="11" t="s">
        <v>19</v>
      </c>
      <c r="B15" s="38">
        <v>2.172</v>
      </c>
      <c r="C15" s="37">
        <v>9.412</v>
      </c>
      <c r="D15" s="17">
        <v>1106.1651</v>
      </c>
      <c r="E15" s="17">
        <v>527.8075</v>
      </c>
      <c r="F15" s="17">
        <v>299.41905</v>
      </c>
      <c r="G15" s="17"/>
      <c r="H15" s="37">
        <v>0.362</v>
      </c>
      <c r="I15" s="37">
        <v>2.172</v>
      </c>
      <c r="J15" s="17">
        <v>40.494460000000004</v>
      </c>
      <c r="K15" s="17">
        <v>42.31349</v>
      </c>
      <c r="L15" s="18">
        <v>43.67099</v>
      </c>
      <c r="M15" s="19">
        <v>11.19622</v>
      </c>
      <c r="N15" s="20">
        <v>1157.97316</v>
      </c>
      <c r="O15" s="40">
        <v>0.40023</v>
      </c>
    </row>
    <row r="16" spans="1:15" s="15" customFormat="1" ht="21.75" customHeight="1">
      <c r="A16" s="21" t="s">
        <v>20</v>
      </c>
      <c r="B16" s="22">
        <f aca="true" t="shared" si="0" ref="B16:O16">SUM(B5:B15)</f>
        <v>302.55297</v>
      </c>
      <c r="C16" s="22">
        <f t="shared" si="0"/>
        <v>5806.11399</v>
      </c>
      <c r="D16" s="22">
        <f t="shared" si="0"/>
        <v>12394.080009999998</v>
      </c>
      <c r="E16" s="22">
        <f t="shared" si="0"/>
        <v>6524.1808200000005</v>
      </c>
      <c r="F16" s="22">
        <f t="shared" si="0"/>
        <v>20608.7895</v>
      </c>
      <c r="G16" s="22">
        <f t="shared" si="0"/>
        <v>1933.5681900000002</v>
      </c>
      <c r="H16" s="22">
        <f t="shared" si="0"/>
        <v>209.55730000000003</v>
      </c>
      <c r="I16" s="22">
        <f t="shared" si="0"/>
        <v>639.25566</v>
      </c>
      <c r="J16" s="22">
        <f t="shared" si="0"/>
        <v>774.3973599999999</v>
      </c>
      <c r="K16" s="22">
        <f t="shared" si="0"/>
        <v>861.50984</v>
      </c>
      <c r="L16" s="22">
        <f t="shared" si="0"/>
        <v>963.9090900000001</v>
      </c>
      <c r="M16" s="23">
        <f t="shared" si="0"/>
        <v>2163.60543</v>
      </c>
      <c r="N16" s="22">
        <f t="shared" si="0"/>
        <v>21835.844660000002</v>
      </c>
      <c r="O16" s="24">
        <f t="shared" si="0"/>
        <v>173.28096999999997</v>
      </c>
    </row>
    <row r="17" spans="1:12" s="15" customFormat="1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7" ht="12.75">
      <c r="A18" s="27"/>
      <c r="G18" s="27"/>
    </row>
    <row r="50" spans="1:15" ht="15.7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39" customHeight="1">
      <c r="A52" s="3"/>
      <c r="B52" s="28" t="s">
        <v>28</v>
      </c>
      <c r="C52" s="28" t="s">
        <v>0</v>
      </c>
      <c r="D52" s="28" t="s">
        <v>1</v>
      </c>
      <c r="E52" s="28" t="s">
        <v>29</v>
      </c>
      <c r="F52" s="28" t="s">
        <v>2</v>
      </c>
      <c r="G52" s="28" t="s">
        <v>30</v>
      </c>
      <c r="H52" s="28" t="s">
        <v>31</v>
      </c>
      <c r="I52" s="28" t="s">
        <v>32</v>
      </c>
      <c r="J52" s="28" t="s">
        <v>3</v>
      </c>
      <c r="K52" s="28" t="s">
        <v>4</v>
      </c>
      <c r="L52" s="28" t="s">
        <v>5</v>
      </c>
      <c r="M52" s="29" t="s">
        <v>33</v>
      </c>
      <c r="N52" s="28" t="s">
        <v>34</v>
      </c>
      <c r="O52" s="30" t="s">
        <v>6</v>
      </c>
    </row>
    <row r="53" spans="1:15" ht="19.5" customHeight="1">
      <c r="A53" s="11" t="s">
        <v>10</v>
      </c>
      <c r="B53" s="31">
        <f aca="true" t="shared" si="1" ref="B53:O53">IF(ISNUMBER(B5)=TRUE,B5/B$16,"")</f>
      </c>
      <c r="C53" s="31">
        <f t="shared" si="1"/>
      </c>
      <c r="D53" s="31">
        <f t="shared" si="1"/>
      </c>
      <c r="E53" s="31">
        <f t="shared" si="1"/>
      </c>
      <c r="F53" s="31">
        <f t="shared" si="1"/>
      </c>
      <c r="G53" s="31">
        <f t="shared" si="1"/>
      </c>
      <c r="H53" s="31">
        <f t="shared" si="1"/>
      </c>
      <c r="I53" s="31">
        <f t="shared" si="1"/>
      </c>
      <c r="J53" s="31">
        <f t="shared" si="1"/>
      </c>
      <c r="K53" s="31">
        <f t="shared" si="1"/>
      </c>
      <c r="L53" s="31">
        <f t="shared" si="1"/>
      </c>
      <c r="M53" s="32">
        <f t="shared" si="1"/>
      </c>
      <c r="N53" s="31">
        <f t="shared" si="1"/>
      </c>
      <c r="O53" s="33">
        <f t="shared" si="1"/>
      </c>
    </row>
    <row r="54" spans="1:15" ht="19.5" customHeight="1">
      <c r="A54" s="11" t="s">
        <v>9</v>
      </c>
      <c r="B54" s="31">
        <f aca="true" t="shared" si="2" ref="B54:O54">IF(ISNUMBER(B6)=TRUE,B6/B$16,"")</f>
        <v>0.39406263306554223</v>
      </c>
      <c r="C54" s="31">
        <f t="shared" si="2"/>
        <v>0.1131553206036866</v>
      </c>
      <c r="D54" s="31">
        <f t="shared" si="2"/>
        <v>0.17684988625468784</v>
      </c>
      <c r="E54" s="31">
        <f t="shared" si="2"/>
        <v>0.09156865305888318</v>
      </c>
      <c r="F54" s="31">
        <f t="shared" si="2"/>
        <v>0.42694180315636676</v>
      </c>
      <c r="G54" s="31">
        <f t="shared" si="2"/>
        <v>0.31170336433803236</v>
      </c>
      <c r="H54" s="31">
        <f t="shared" si="2"/>
        <v>0.3320953743916342</v>
      </c>
      <c r="I54" s="31">
        <f t="shared" si="2"/>
        <v>0.027512185030946774</v>
      </c>
      <c r="J54" s="31">
        <f t="shared" si="2"/>
        <v>0.5174501111419078</v>
      </c>
      <c r="K54" s="31">
        <f t="shared" si="2"/>
        <v>0.4805479528823489</v>
      </c>
      <c r="L54" s="31">
        <f t="shared" si="2"/>
        <v>0.44747512444353027</v>
      </c>
      <c r="M54" s="32">
        <f t="shared" si="2"/>
        <v>0.29433234968355576</v>
      </c>
      <c r="N54" s="31">
        <f t="shared" si="2"/>
        <v>0.18179508884635925</v>
      </c>
      <c r="O54" s="33">
        <f t="shared" si="2"/>
        <v>0.109898334479545</v>
      </c>
    </row>
    <row r="55" spans="1:15" ht="19.5" customHeight="1">
      <c r="A55" s="11" t="s">
        <v>11</v>
      </c>
      <c r="B55" s="31">
        <f aca="true" t="shared" si="3" ref="B55:O55">IF(ISNUMBER(B7)=TRUE,B7/B$16,"")</f>
        <v>0.058128102328659996</v>
      </c>
      <c r="C55" s="31">
        <f t="shared" si="3"/>
        <v>0.14993785370031978</v>
      </c>
      <c r="D55" s="31">
        <f t="shared" si="3"/>
        <v>0.005454303985891406</v>
      </c>
      <c r="E55" s="31">
        <f t="shared" si="3"/>
        <v>0.003052144100445088</v>
      </c>
      <c r="F55" s="31">
        <f t="shared" si="3"/>
        <v>0.07172376621149923</v>
      </c>
      <c r="G55" s="31">
        <f t="shared" si="3"/>
        <v>0.20631885240106268</v>
      </c>
      <c r="H55" s="31">
        <f t="shared" si="3"/>
        <v>0.10329938398710041</v>
      </c>
      <c r="I55" s="31">
        <f t="shared" si="3"/>
        <v>0.0010882344006152404</v>
      </c>
      <c r="J55" s="31">
        <f t="shared" si="3"/>
        <v>0.03319232648210475</v>
      </c>
      <c r="K55" s="31">
        <f t="shared" si="3"/>
        <v>0.03414316196318779</v>
      </c>
      <c r="L55" s="31">
        <f t="shared" si="3"/>
        <v>0.04526902013134869</v>
      </c>
      <c r="M55" s="32">
        <f t="shared" si="3"/>
        <v>0.1876776718941771</v>
      </c>
      <c r="N55" s="31">
        <f t="shared" si="3"/>
        <v>0.059194136069660064</v>
      </c>
      <c r="O55" s="33">
        <f t="shared" si="3"/>
        <v>0.11262881319281629</v>
      </c>
    </row>
    <row r="56" spans="1:15" ht="19.5" customHeight="1">
      <c r="A56" s="11" t="s">
        <v>12</v>
      </c>
      <c r="B56" s="31">
        <f aca="true" t="shared" si="4" ref="B56:O56">IF(ISNUMBER(B8)=TRUE,B8/B$16,"")</f>
        <v>0.005763883263152234</v>
      </c>
      <c r="C56" s="31">
        <f t="shared" si="4"/>
        <v>0.012763724606102679</v>
      </c>
      <c r="D56" s="31">
        <f t="shared" si="4"/>
        <v>0.0595121049246801</v>
      </c>
      <c r="E56" s="31">
        <f t="shared" si="4"/>
        <v>0.00018330577171219483</v>
      </c>
      <c r="F56" s="31">
        <f t="shared" si="4"/>
        <v>0.0032446743172373127</v>
      </c>
      <c r="G56" s="31">
        <f t="shared" si="4"/>
        <v>0.09613343918323357</v>
      </c>
      <c r="H56" s="31">
        <f t="shared" si="4"/>
      </c>
      <c r="I56" s="31">
        <f t="shared" si="4"/>
      </c>
      <c r="J56" s="31">
        <f t="shared" si="4"/>
        <v>0.006702618407686722</v>
      </c>
      <c r="K56" s="31">
        <f t="shared" si="4"/>
        <v>0.01710137170342709</v>
      </c>
      <c r="L56" s="31">
        <f t="shared" si="4"/>
        <v>0.017246418954302</v>
      </c>
      <c r="M56" s="32">
        <f t="shared" si="4"/>
        <v>0.08592401711618927</v>
      </c>
      <c r="N56" s="31">
        <f t="shared" si="4"/>
        <v>0.038257343968483785</v>
      </c>
      <c r="O56" s="33">
        <f t="shared" si="4"/>
        <v>0.009612134558111027</v>
      </c>
    </row>
    <row r="57" spans="1:15" ht="19.5" customHeight="1">
      <c r="A57" s="11" t="s">
        <v>13</v>
      </c>
      <c r="B57" s="31">
        <f aca="true" t="shared" si="5" ref="B57:O57">IF(ISNUMBER(B9)=TRUE,B9/B$16,"")</f>
      </c>
      <c r="C57" s="31">
        <f t="shared" si="5"/>
      </c>
      <c r="D57" s="31">
        <f t="shared" si="5"/>
        <v>0.029123671116271906</v>
      </c>
      <c r="E57" s="31">
        <f t="shared" si="5"/>
        <v>0.6262781938039541</v>
      </c>
      <c r="F57" s="31">
        <f t="shared" si="5"/>
      </c>
      <c r="G57" s="31">
        <f t="shared" si="5"/>
      </c>
      <c r="H57" s="31">
        <f t="shared" si="5"/>
      </c>
      <c r="I57" s="31">
        <f t="shared" si="5"/>
      </c>
      <c r="J57" s="31">
        <f t="shared" si="5"/>
      </c>
      <c r="K57" s="31">
        <f t="shared" si="5"/>
      </c>
      <c r="L57" s="31">
        <f t="shared" si="5"/>
      </c>
      <c r="M57" s="32">
        <f t="shared" si="5"/>
        <v>0.03965834472877987</v>
      </c>
      <c r="N57" s="31">
        <f t="shared" si="5"/>
        <v>0.01915036704607148</v>
      </c>
      <c r="O57" s="33">
        <f t="shared" si="5"/>
      </c>
    </row>
    <row r="58" spans="1:15" ht="19.5" customHeight="1">
      <c r="A58" s="11" t="s">
        <v>14</v>
      </c>
      <c r="B58" s="31">
        <f aca="true" t="shared" si="6" ref="B58:O58">IF(ISNUMBER(B10)=TRUE,B10/B$16,"")</f>
      </c>
      <c r="C58" s="31">
        <f t="shared" si="6"/>
        <v>1.8945546055322967E-06</v>
      </c>
      <c r="D58" s="31">
        <f t="shared" si="6"/>
        <v>0.42141502683425075</v>
      </c>
      <c r="E58" s="31">
        <f t="shared" si="6"/>
      </c>
      <c r="F58" s="31">
        <f t="shared" si="6"/>
      </c>
      <c r="G58" s="31">
        <f t="shared" si="6"/>
      </c>
      <c r="H58" s="31">
        <f t="shared" si="6"/>
        <v>0.00015270286456258025</v>
      </c>
      <c r="I58" s="31">
        <f t="shared" si="6"/>
        <v>0.0017207512875208645</v>
      </c>
      <c r="J58" s="31">
        <f t="shared" si="6"/>
        <v>0.0061935903293885205</v>
      </c>
      <c r="K58" s="31">
        <f t="shared" si="6"/>
        <v>0.014404803548152158</v>
      </c>
      <c r="L58" s="31">
        <f t="shared" si="6"/>
        <v>0.01601568048289699</v>
      </c>
      <c r="M58" s="32">
        <f t="shared" si="6"/>
        <v>0.012976760739595666</v>
      </c>
      <c r="N58" s="31">
        <f t="shared" si="6"/>
        <v>0.239196837187978</v>
      </c>
      <c r="O58" s="33">
        <f t="shared" si="6"/>
        <v>0.00037476706184181685</v>
      </c>
    </row>
    <row r="59" spans="1:15" ht="19.5" customHeight="1">
      <c r="A59" s="11" t="s">
        <v>15</v>
      </c>
      <c r="B59" s="31">
        <f aca="true" t="shared" si="7" ref="B59:O59">IF(ISNUMBER(B11)=TRUE,B11/B$16,"")</f>
        <v>0.3732477985590424</v>
      </c>
      <c r="C59" s="31">
        <f t="shared" si="7"/>
        <v>0.6138405835879912</v>
      </c>
      <c r="D59" s="31">
        <f t="shared" si="7"/>
        <v>0.20997539453515277</v>
      </c>
      <c r="E59" s="31">
        <f t="shared" si="7"/>
        <v>0.0184583296083446</v>
      </c>
      <c r="F59" s="31">
        <f t="shared" si="7"/>
        <v>0.47090375007226887</v>
      </c>
      <c r="G59" s="31">
        <f t="shared" si="7"/>
        <v>0.35732209165067</v>
      </c>
      <c r="H59" s="31">
        <f t="shared" si="7"/>
        <v>0.14849909786010793</v>
      </c>
      <c r="I59" s="31">
        <f t="shared" si="7"/>
        <v>0.22758764466786263</v>
      </c>
      <c r="J59" s="31">
        <f t="shared" si="7"/>
        <v>0.29500499588480006</v>
      </c>
      <c r="K59" s="31">
        <f t="shared" si="7"/>
        <v>0.3193149830999029</v>
      </c>
      <c r="L59" s="31">
        <f t="shared" si="7"/>
        <v>0.34358923827557225</v>
      </c>
      <c r="M59" s="32">
        <f t="shared" si="7"/>
        <v>0.3249586732641914</v>
      </c>
      <c r="N59" s="31">
        <f t="shared" si="7"/>
        <v>0.36727572232142824</v>
      </c>
      <c r="O59" s="33">
        <f t="shared" si="7"/>
        <v>0.5168965755443312</v>
      </c>
    </row>
    <row r="60" spans="1:15" ht="19.5" customHeight="1">
      <c r="A60" s="11" t="s">
        <v>16</v>
      </c>
      <c r="B60" s="31">
        <f aca="true" t="shared" si="8" ref="B60:O60">IF(ISNUMBER(B12)=TRUE,B12/B$16,"")</f>
        <v>0.02273059821557858</v>
      </c>
      <c r="C60" s="31">
        <f t="shared" si="8"/>
        <v>0.08140187237350469</v>
      </c>
      <c r="D60" s="31">
        <f t="shared" si="8"/>
        <v>0.008186502743094686</v>
      </c>
      <c r="E60" s="31">
        <f t="shared" si="8"/>
        <v>0.0003544996780147489</v>
      </c>
      <c r="F60" s="31">
        <f t="shared" si="8"/>
        <v>0.012574500312111977</v>
      </c>
      <c r="G60" s="31">
        <f t="shared" si="8"/>
        <v>0.018574783235340668</v>
      </c>
      <c r="H60" s="31">
        <f t="shared" si="8"/>
        <v>0.07228247357643947</v>
      </c>
      <c r="I60" s="31">
        <f t="shared" si="8"/>
        <v>3.421166423461937E-05</v>
      </c>
      <c r="J60" s="31">
        <f t="shared" si="8"/>
        <v>0.07424969785537493</v>
      </c>
      <c r="K60" s="31">
        <f t="shared" si="8"/>
        <v>0.0694718820623105</v>
      </c>
      <c r="L60" s="31">
        <f t="shared" si="8"/>
        <v>0.06765263516707784</v>
      </c>
      <c r="M60" s="32">
        <f t="shared" si="8"/>
        <v>0.018792594729252456</v>
      </c>
      <c r="N60" s="31">
        <f t="shared" si="8"/>
        <v>0.03236006534221241</v>
      </c>
      <c r="O60" s="33">
        <f t="shared" si="8"/>
        <v>0.06054392470217591</v>
      </c>
    </row>
    <row r="61" spans="1:15" ht="19.5" customHeight="1">
      <c r="A61" s="11" t="s">
        <v>17</v>
      </c>
      <c r="B61" s="31">
        <f aca="true" t="shared" si="9" ref="B61:O61">IF(ISNUMBER(B13)=TRUE,B13/B$16,"")</f>
        <v>0.1388880763589926</v>
      </c>
      <c r="C61" s="31">
        <f t="shared" si="9"/>
        <v>0.027088513982137647</v>
      </c>
      <c r="D61" s="31">
        <f t="shared" si="9"/>
        <v>0.0001646753932807636</v>
      </c>
      <c r="E61" s="31">
        <f t="shared" si="9"/>
      </c>
      <c r="F61" s="31">
        <f t="shared" si="9"/>
        <v>7.574438081382703E-05</v>
      </c>
      <c r="G61" s="31">
        <f t="shared" si="9"/>
        <v>0.009947469191660625</v>
      </c>
      <c r="H61" s="31">
        <f t="shared" si="9"/>
      </c>
      <c r="I61" s="31">
        <f t="shared" si="9"/>
      </c>
      <c r="J61" s="31">
        <f t="shared" si="9"/>
        <v>0.01286807072792707</v>
      </c>
      <c r="K61" s="31">
        <f t="shared" si="9"/>
        <v>0.011566902126155633</v>
      </c>
      <c r="L61" s="31">
        <f t="shared" si="9"/>
        <v>0.010338111864885514</v>
      </c>
      <c r="M61" s="32">
        <f t="shared" si="9"/>
        <v>0.008889841804473563</v>
      </c>
      <c r="N61" s="31">
        <f t="shared" si="9"/>
        <v>0.008888737441677695</v>
      </c>
      <c r="O61" s="33">
        <f t="shared" si="9"/>
        <v>0.027310558106871177</v>
      </c>
    </row>
    <row r="62" spans="1:15" ht="19.5" customHeight="1">
      <c r="A62" s="11" t="s">
        <v>18</v>
      </c>
      <c r="B62" s="31">
        <f aca="true" t="shared" si="10" ref="B62:O62">IF(ISNUMBER(B14)=TRUE,B14/B$16,"")</f>
      </c>
      <c r="C62" s="31">
        <f t="shared" si="10"/>
        <v>0.00018918677826371786</v>
      </c>
      <c r="D62" s="31">
        <f t="shared" si="10"/>
        <v>6.896195597498002E-05</v>
      </c>
      <c r="E62" s="31">
        <f t="shared" si="10"/>
        <v>0.17920467906344756</v>
      </c>
      <c r="F62" s="31">
        <f t="shared" si="10"/>
        <v>7.05524213345961E-06</v>
      </c>
      <c r="G62" s="31">
        <f t="shared" si="10"/>
      </c>
      <c r="H62" s="31">
        <f t="shared" si="10"/>
        <v>0.3419435161647912</v>
      </c>
      <c r="I62" s="31">
        <f t="shared" si="10"/>
        <v>0.7386592713156424</v>
      </c>
      <c r="J62" s="31">
        <f t="shared" si="10"/>
        <v>0.0020470111106783736</v>
      </c>
      <c r="K62" s="31">
        <f t="shared" si="10"/>
        <v>0.004333438605878257</v>
      </c>
      <c r="L62" s="31">
        <f t="shared" si="10"/>
        <v>0.007107641240316553</v>
      </c>
      <c r="M62" s="32">
        <f t="shared" si="10"/>
        <v>0.021614948525988862</v>
      </c>
      <c r="N62" s="31">
        <f t="shared" si="10"/>
        <v>0.0008508628949002607</v>
      </c>
      <c r="O62" s="33">
        <f t="shared" si="10"/>
        <v>0.16042517536692003</v>
      </c>
    </row>
    <row r="63" spans="1:15" ht="19.5" customHeight="1">
      <c r="A63" s="11" t="s">
        <v>19</v>
      </c>
      <c r="B63" s="31">
        <f aca="true" t="shared" si="11" ref="B63:O63">IF(ISNUMBER(B15)=TRUE,B15/B$16,"")</f>
        <v>0.007178908209031959</v>
      </c>
      <c r="C63" s="31">
        <f t="shared" si="11"/>
        <v>0.00162104981338818</v>
      </c>
      <c r="D63" s="31">
        <f t="shared" si="11"/>
        <v>0.08924947225671494</v>
      </c>
      <c r="E63" s="31">
        <f t="shared" si="11"/>
        <v>0.08090019491519856</v>
      </c>
      <c r="F63" s="31">
        <f t="shared" si="11"/>
        <v>0.014528706307568431</v>
      </c>
      <c r="G63" s="31">
        <f t="shared" si="11"/>
      </c>
      <c r="H63" s="31">
        <f t="shared" si="11"/>
        <v>0.0017274511553641888</v>
      </c>
      <c r="I63" s="31">
        <f t="shared" si="11"/>
        <v>0.0033977016331775615</v>
      </c>
      <c r="J63" s="31">
        <f t="shared" si="11"/>
        <v>0.05229157806013183</v>
      </c>
      <c r="K63" s="31">
        <f t="shared" si="11"/>
        <v>0.04911550400863674</v>
      </c>
      <c r="L63" s="31">
        <f t="shared" si="11"/>
        <v>0.04530612944006991</v>
      </c>
      <c r="M63" s="32">
        <f t="shared" si="11"/>
        <v>0.005174797513796219</v>
      </c>
      <c r="N63" s="31">
        <f t="shared" si="11"/>
        <v>0.05303083888122878</v>
      </c>
      <c r="O63" s="33">
        <f t="shared" si="11"/>
        <v>0.002309716987387594</v>
      </c>
    </row>
    <row r="64" spans="1:15" ht="19.5" customHeight="1">
      <c r="A64" s="21" t="s">
        <v>20</v>
      </c>
      <c r="B64" s="34">
        <f aca="true" t="shared" si="12" ref="B64:O64">IF(ISNUMBER(B16)=TRUE,B16/B$16,"")</f>
        <v>1</v>
      </c>
      <c r="C64" s="34">
        <f t="shared" si="12"/>
        <v>1</v>
      </c>
      <c r="D64" s="34">
        <f t="shared" si="12"/>
        <v>1</v>
      </c>
      <c r="E64" s="34">
        <f t="shared" si="12"/>
        <v>1</v>
      </c>
      <c r="F64" s="34">
        <f t="shared" si="12"/>
        <v>1</v>
      </c>
      <c r="G64" s="34">
        <f t="shared" si="12"/>
        <v>1</v>
      </c>
      <c r="H64" s="34">
        <f t="shared" si="12"/>
        <v>1</v>
      </c>
      <c r="I64" s="34">
        <f t="shared" si="12"/>
        <v>1</v>
      </c>
      <c r="J64" s="34">
        <f t="shared" si="12"/>
        <v>1</v>
      </c>
      <c r="K64" s="34">
        <f t="shared" si="12"/>
        <v>1</v>
      </c>
      <c r="L64" s="34">
        <f t="shared" si="12"/>
        <v>1</v>
      </c>
      <c r="M64" s="35">
        <f t="shared" si="12"/>
        <v>1</v>
      </c>
      <c r="N64" s="34">
        <f t="shared" si="12"/>
        <v>1</v>
      </c>
      <c r="O64" s="36">
        <f t="shared" si="12"/>
        <v>1</v>
      </c>
    </row>
  </sheetData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ignoredErrors>
    <ignoredError sqref="B16:O16 B53:O6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AFRACCAROLI</dc:creator>
  <cp:keywords/>
  <dc:description/>
  <cp:lastModifiedBy>scaserini</cp:lastModifiedBy>
  <dcterms:created xsi:type="dcterms:W3CDTF">2005-11-24T08:56:26Z</dcterms:created>
  <dcterms:modified xsi:type="dcterms:W3CDTF">2007-04-04T07:32:44Z</dcterms:modified>
  <cp:category/>
  <cp:version/>
  <cp:contentType/>
  <cp:contentStatus/>
</cp:coreProperties>
</file>