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35" activeTab="0"/>
  </bookViews>
  <sheets>
    <sheet name="LO mac_inq" sheetId="1" r:id="rId1"/>
  </sheets>
  <definedNames>
    <definedName name="_xlnm.Print_Area" localSheetId="0">'LO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<sst xmlns="http://schemas.openxmlformats.org/spreadsheetml/2006/main" count="68" uniqueCount="37">
  <si>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NOx</t>
  </si>
  <si>
    <t>COV</t>
  </si>
  <si>
    <t>CO</t>
  </si>
  <si>
    <t>PM2.5</t>
  </si>
  <si>
    <t>PM10</t>
  </si>
  <si>
    <t>PTS</t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</si>
  <si>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</si>
  <si>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</si>
  <si>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</si>
  <si>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</si>
  <si>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</si>
  <si>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</si>
  <si>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</si>
  <si>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</si>
  <si>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</si>
  <si>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</si>
  <si>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</si>
  <si>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</si>
  <si>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</si>
  <si>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</si>
  <si>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</si>
  <si>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</si>
  <si>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</si>
  <si>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</si>
  <si>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</si>
  <si>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</si>
  <si>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</si>
  <si>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</si>
  <si>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</si>
  <si>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</si>
  <si>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</si>
  <si>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</si>
  <si>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</si>
  <si>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</si>
  <si>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</si>
  <si>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Lodi nel 2003 - dati finali aprile 2007</t>
  </si>
  <si>
    <t>Distribuzione  percentuale delle emissioni in provincia di Lodi nel 2003 - dati finali aprile 2007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</si>
</sst>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_ ;\-#,##0\ "/>
    <numFmt numFmtId="185" formatCode="#,##0.0"/>
    <numFmt numFmtId="186" formatCode="#,##0.000"/>
    <numFmt numFmtId="187" formatCode="#,##0.0000"/>
    <numFmt numFmtId="188" formatCode="#,##0.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??_-;_-@_-"/>
    <numFmt numFmtId="193" formatCode="_-* #,##0_-;\-* #,##0_-;_-* &quot;-&quot;??_-;_-@_-"/>
    <numFmt numFmtId="194" formatCode="_-* #,##0.0_-;\-* #,##0.0_-;_-* &quot;-&quot;?_-;_-@_-"/>
    <numFmt numFmtId="195" formatCode="#,##0.0_ ;\-#,##0.0\ "/>
    <numFmt numFmtId="196" formatCode="0.0000"/>
    <numFmt numFmtId="197" formatCode="0.000"/>
    <numFmt numFmtId="198" formatCode="0.0"/>
    <numFmt numFmtId="199" formatCode="_-* #,##0.0000_-;\-* #,##0.0000_-;_-* &quot;-&quot;_-;_-@_-"/>
    <numFmt numFmtId="200" formatCode="_-* #,##0.00_-;\-* #,##0.00_-;_-* &quot;-&quot;?_-;_-@_-"/>
    <numFmt numFmtId="201" formatCode="_-* #,##0_-;\-* #,##0_-;_-* &quot;-&quot;?_-;_-@_-"/>
    <numFmt numFmtId="202" formatCode="_-* #,##0.00000_-;\-* #,##0.00000_-;_-* &quot;-&quot;_-;_-@_-"/>
    <numFmt numFmtId="203" formatCode="_-* #,##0.000_-;\-* #,##0.000_-;_-* &quot;-&quot;???_-;_-@_-"/>
    <numFmt numFmtId="204" formatCode="_-* #,##0.000_-;\-* #,##0.000_-;_-* &quot;-&quot;??_-;_-@_-"/>
    <numFmt numFmtId="205" formatCode="_-* #,##0.000000_-;\-* #,##0.000000_-;_-* &quot;-&quot;_-;_-@_-"/>
    <numFmt numFmtId="206" formatCode="0.00000"/>
    <numFmt numFmtId="207" formatCode="0.00000000"/>
    <numFmt numFmtId="208" formatCode="0.0000000"/>
    <numFmt numFmtId="209" formatCode="0.000000"/>
    <numFmt numFmtId="210" formatCode="#,##0.000000"/>
    <numFmt numFmtId="211" formatCode="#,##0.0000000"/>
    <numFmt numFmtId="212" formatCode="0\ 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"/>
      <name val="Times New Roman"/>
      <family val="1"/>
    </font>
    <font>
      <sz val="14.25"/>
      <name val="Times New Roman"/>
      <family val="1"/>
    </font>
    <font>
      <sz val="9.25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1" fontId="10" fillId="0" borderId="8" xfId="19" applyFont="1" applyBorder="1" applyAlignment="1">
      <alignment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184" fontId="6" fillId="0" borderId="2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12" fontId="8" fillId="0" borderId="0" xfId="19" applyNumberFormat="1" applyFont="1" applyBorder="1" applyAlignment="1">
      <alignment vertical="center"/>
    </xf>
    <xf numFmtId="212" fontId="8" fillId="0" borderId="9" xfId="19" applyNumberFormat="1" applyFont="1" applyBorder="1" applyAlignment="1">
      <alignment vertical="center"/>
    </xf>
    <xf numFmtId="212" fontId="8" fillId="0" borderId="10" xfId="19" applyNumberFormat="1" applyFont="1" applyBorder="1" applyAlignment="1">
      <alignment vertical="center"/>
    </xf>
    <xf numFmtId="212" fontId="6" fillId="0" borderId="2" xfId="0" applyNumberFormat="1" applyFont="1" applyBorder="1" applyAlignment="1">
      <alignment vertical="center"/>
    </xf>
    <xf numFmtId="212" fontId="6" fillId="0" borderId="3" xfId="0" applyNumberFormat="1" applyFont="1" applyBorder="1" applyAlignment="1">
      <alignment vertical="center"/>
    </xf>
    <xf numFmtId="212" fontId="6" fillId="0" borderId="4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Percent" xfId="20"/>
    <cellStyle name="Currency" xfId="21"/>
    <cellStyle name="Valuta (0)_AC 21 a.c. BG mac_inq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55"/>
          <c:w val="0.98225"/>
          <c:h val="0.800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'LO mac_inq'!$A$14</c:f>
              <c:strCache>
                <c:ptCount val="1"/>
                <c:pt idx="0">
                  <c:v>Agricoltura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 mac_inq'!$B$3:$O$3</c:f>
              <c:strCache/>
            </c:strRef>
          </c:cat>
          <c:val>
            <c:numRef>
              <c:f>'LO mac_inq'!$B$15:$O$15</c:f>
              <c:numCache/>
            </c:numRef>
          </c:val>
          <c:shape val="cylinder"/>
        </c:ser>
        <c:overlap val="100"/>
        <c:shape val="cylinder"/>
        <c:axId val="44944831"/>
        <c:axId val="1850296"/>
      </c:bar3DChart>
      <c:catAx>
        <c:axId val="44944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850296"/>
        <c:crosses val="autoZero"/>
        <c:auto val="1"/>
        <c:lblOffset val="100"/>
        <c:noMultiLvlLbl val="0"/>
      </c:catAx>
      <c:valAx>
        <c:axId val="18502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4944831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8405"/>
          <c:w val="0.753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104775" y="4886325"/>
        <a:ext cx="92868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="75" zoomScaleNormal="75" workbookViewId="0" topLeftCell="A1">
      <selection activeCell="A1" sqref="A1:O1"/>
    </sheetView>
  </sheetViews>
  <sheetFormatPr defaultColWidth="9.140625" defaultRowHeight="12.75"/>
  <cols>
    <col min="1" max="1" width="19.421875" style="0" customWidth="1"/>
    <col min="2" max="2" width="8.421875" style="0" customWidth="1"/>
    <col min="4" max="4" width="9.00390625" style="0" customWidth="1"/>
    <col min="5" max="5" width="8.7109375" style="0" customWidth="1"/>
    <col min="6" max="6" width="9.00390625" style="0" customWidth="1"/>
    <col min="7" max="8" width="8.57421875" style="0" customWidth="1"/>
    <col min="9" max="9" width="8.28125" style="0" customWidth="1"/>
    <col min="10" max="10" width="8.57421875" style="0" customWidth="1"/>
    <col min="11" max="11" width="8.421875" style="0" customWidth="1"/>
    <col min="12" max="12" width="8.57421875" style="0" customWidth="1"/>
    <col min="13" max="13" width="8.7109375" style="0" customWidth="1"/>
    <col min="14" max="14" width="9.8515625" style="0" customWidth="1"/>
    <col min="15" max="15" width="9.421875" style="0" customWidth="1"/>
  </cols>
  <sheetData>
    <row r="1" spans="1:15" ht="39" customHeight="1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4" t="s">
        <v>21</v>
      </c>
      <c r="C3" s="4" t="s">
        <v>0</v>
      </c>
      <c r="D3" s="4" t="s">
        <v>1</v>
      </c>
      <c r="E3" s="4" t="s">
        <v>22</v>
      </c>
      <c r="F3" s="4" t="s">
        <v>2</v>
      </c>
      <c r="G3" s="4" t="s">
        <v>23</v>
      </c>
      <c r="H3" s="4" t="s">
        <v>24</v>
      </c>
      <c r="I3" s="4" t="s">
        <v>25</v>
      </c>
      <c r="J3" s="4" t="s">
        <v>3</v>
      </c>
      <c r="K3" s="4" t="s">
        <v>4</v>
      </c>
      <c r="L3" s="4" t="s">
        <v>5</v>
      </c>
      <c r="M3" s="5" t="s">
        <v>26</v>
      </c>
      <c r="N3" s="4" t="s">
        <v>27</v>
      </c>
      <c r="O3" s="6" t="s">
        <v>6</v>
      </c>
    </row>
    <row r="4" spans="1:17" ht="15.75">
      <c r="A4" s="7"/>
      <c r="B4" s="8" t="s">
        <v>7</v>
      </c>
      <c r="C4" s="8" t="s">
        <v>7</v>
      </c>
      <c r="D4" s="8" t="s">
        <v>7</v>
      </c>
      <c r="E4" s="8" t="s">
        <v>7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9" t="s">
        <v>8</v>
      </c>
      <c r="N4" s="8" t="s">
        <v>7</v>
      </c>
      <c r="O4" s="10" t="s">
        <v>8</v>
      </c>
      <c r="Q4" s="11"/>
    </row>
    <row r="5" spans="1:27" s="16" customFormat="1" ht="21.75" customHeight="1">
      <c r="A5" s="12" t="s">
        <v>9</v>
      </c>
      <c r="B5" s="13">
        <v>5366.5</v>
      </c>
      <c r="C5" s="14">
        <v>2547.699</v>
      </c>
      <c r="D5" s="14">
        <v>123.97738</v>
      </c>
      <c r="E5" s="14">
        <v>123.97738</v>
      </c>
      <c r="F5" s="14">
        <v>198.49</v>
      </c>
      <c r="G5" s="14">
        <v>2870.63793</v>
      </c>
      <c r="H5" s="14">
        <v>11.33361</v>
      </c>
      <c r="I5" s="14"/>
      <c r="J5" s="14">
        <v>38.29282</v>
      </c>
      <c r="K5" s="14">
        <v>59.31412</v>
      </c>
      <c r="L5" s="15">
        <v>76.83187</v>
      </c>
      <c r="M5" s="13">
        <v>2876.75487</v>
      </c>
      <c r="N5" s="14">
        <v>3255.7397399999995</v>
      </c>
      <c r="O5" s="15">
        <v>223.0901</v>
      </c>
      <c r="R5"/>
      <c r="S5"/>
      <c r="T5"/>
      <c r="U5"/>
      <c r="V5"/>
      <c r="W5"/>
      <c r="X5"/>
      <c r="Y5"/>
      <c r="Z5"/>
      <c r="AA5"/>
    </row>
    <row r="6" spans="1:27" s="16" customFormat="1" ht="21.75" customHeight="1">
      <c r="A6" s="12" t="s">
        <v>10</v>
      </c>
      <c r="B6" s="17">
        <v>42.89921999999999</v>
      </c>
      <c r="C6" s="18">
        <v>416.77726</v>
      </c>
      <c r="D6" s="18">
        <v>974.7692399999999</v>
      </c>
      <c r="E6" s="18">
        <v>270.59632</v>
      </c>
      <c r="F6" s="18">
        <v>3961.17008</v>
      </c>
      <c r="G6" s="18">
        <v>405.94417000000004</v>
      </c>
      <c r="H6" s="18">
        <v>38.18322</v>
      </c>
      <c r="I6" s="39">
        <v>7.75381</v>
      </c>
      <c r="J6" s="18">
        <v>176.00661</v>
      </c>
      <c r="K6" s="18">
        <v>181.79362999999998</v>
      </c>
      <c r="L6" s="19">
        <v>189.32323</v>
      </c>
      <c r="M6" s="17">
        <v>423.4635600000001</v>
      </c>
      <c r="N6" s="18">
        <v>1922.7544900000007</v>
      </c>
      <c r="O6" s="19">
        <v>10.857380000000001</v>
      </c>
      <c r="R6"/>
      <c r="S6"/>
      <c r="T6"/>
      <c r="U6"/>
      <c r="V6"/>
      <c r="W6"/>
      <c r="X6"/>
      <c r="Y6"/>
      <c r="Z6"/>
      <c r="AA6"/>
    </row>
    <row r="7" spans="1:27" s="16" customFormat="1" ht="21.75" customHeight="1">
      <c r="A7" s="12" t="s">
        <v>11</v>
      </c>
      <c r="B7" s="17">
        <v>437.08545000000004</v>
      </c>
      <c r="C7" s="18">
        <v>337.46054999999996</v>
      </c>
      <c r="D7" s="18">
        <v>67.15893</v>
      </c>
      <c r="E7" s="39">
        <v>8.937369999999998</v>
      </c>
      <c r="F7" s="18">
        <v>518.85187</v>
      </c>
      <c r="G7" s="18">
        <v>171.74720999999997</v>
      </c>
      <c r="H7" s="18">
        <v>13.031339999999998</v>
      </c>
      <c r="I7" s="39">
        <v>0.31804</v>
      </c>
      <c r="J7" s="18">
        <v>15.7368</v>
      </c>
      <c r="K7" s="18">
        <v>21.204210000000003</v>
      </c>
      <c r="L7" s="19">
        <v>24.493650000000002</v>
      </c>
      <c r="M7" s="17">
        <v>175.97465</v>
      </c>
      <c r="N7" s="18">
        <v>536.05962</v>
      </c>
      <c r="O7" s="19">
        <v>21.014049999999997</v>
      </c>
      <c r="R7"/>
      <c r="S7"/>
      <c r="T7"/>
      <c r="U7"/>
      <c r="V7"/>
      <c r="W7"/>
      <c r="X7"/>
      <c r="Y7"/>
      <c r="Z7"/>
      <c r="AA7"/>
    </row>
    <row r="8" spans="1:27" s="16" customFormat="1" ht="21.75" customHeight="1">
      <c r="A8" s="12" t="s">
        <v>12</v>
      </c>
      <c r="B8" s="40">
        <v>2.337</v>
      </c>
      <c r="C8" s="39">
        <v>6.26</v>
      </c>
      <c r="D8" s="18">
        <v>599.38515</v>
      </c>
      <c r="E8" s="18"/>
      <c r="F8" s="39">
        <v>1.73</v>
      </c>
      <c r="G8" s="39">
        <v>9.03183</v>
      </c>
      <c r="H8" s="18"/>
      <c r="I8" s="39">
        <v>0.072</v>
      </c>
      <c r="J8" s="18">
        <v>12.19669</v>
      </c>
      <c r="K8" s="18">
        <v>35.834230000000005</v>
      </c>
      <c r="L8" s="19">
        <v>37.07547000000001</v>
      </c>
      <c r="M8" s="40">
        <v>9.03183</v>
      </c>
      <c r="N8" s="18">
        <v>607.21265</v>
      </c>
      <c r="O8" s="41">
        <v>0.21336</v>
      </c>
      <c r="R8"/>
      <c r="S8"/>
      <c r="T8"/>
      <c r="U8"/>
      <c r="V8"/>
      <c r="W8"/>
      <c r="X8"/>
      <c r="Y8"/>
      <c r="Z8"/>
      <c r="AA8"/>
    </row>
    <row r="9" spans="1:27" s="16" customFormat="1" ht="21.75" customHeight="1">
      <c r="A9" s="12" t="s">
        <v>13</v>
      </c>
      <c r="B9" s="17"/>
      <c r="C9" s="18"/>
      <c r="D9" s="18">
        <v>220.47268</v>
      </c>
      <c r="E9" s="18">
        <v>2680.5876700000003</v>
      </c>
      <c r="F9" s="18"/>
      <c r="G9" s="18"/>
      <c r="H9" s="18"/>
      <c r="I9" s="18"/>
      <c r="J9" s="18"/>
      <c r="K9" s="18"/>
      <c r="L9" s="19"/>
      <c r="M9" s="17">
        <v>56.29238</v>
      </c>
      <c r="N9" s="18">
        <v>258.00091</v>
      </c>
      <c r="O9" s="19"/>
      <c r="R9"/>
      <c r="S9"/>
      <c r="T9"/>
      <c r="U9"/>
      <c r="V9"/>
      <c r="W9"/>
      <c r="X9"/>
      <c r="Y9"/>
      <c r="Z9"/>
      <c r="AA9"/>
    </row>
    <row r="10" spans="1:27" s="16" customFormat="1" ht="21.75" customHeight="1">
      <c r="A10" s="12" t="s">
        <v>14</v>
      </c>
      <c r="B10" s="17"/>
      <c r="C10" s="39">
        <v>5.153</v>
      </c>
      <c r="D10" s="18">
        <v>2134.14558</v>
      </c>
      <c r="E10" s="18"/>
      <c r="F10" s="18"/>
      <c r="G10" s="18"/>
      <c r="H10" s="18"/>
      <c r="I10" s="39">
        <v>0.037</v>
      </c>
      <c r="J10" s="39">
        <v>3.00914</v>
      </c>
      <c r="K10" s="39">
        <v>8.335980000000001</v>
      </c>
      <c r="L10" s="19">
        <v>9.899800000000003</v>
      </c>
      <c r="M10" s="17">
        <v>19.88543</v>
      </c>
      <c r="N10" s="18">
        <v>2140.4322399999996</v>
      </c>
      <c r="O10" s="41">
        <v>0.11421</v>
      </c>
      <c r="R10"/>
      <c r="S10"/>
      <c r="T10"/>
      <c r="U10"/>
      <c r="V10"/>
      <c r="W10"/>
      <c r="X10"/>
      <c r="Y10"/>
      <c r="Z10"/>
      <c r="AA10"/>
    </row>
    <row r="11" spans="1:27" s="16" customFormat="1" ht="21.75" customHeight="1">
      <c r="A11" s="12" t="s">
        <v>15</v>
      </c>
      <c r="B11" s="17">
        <v>121.61977000000002</v>
      </c>
      <c r="C11" s="18">
        <v>4334.47138</v>
      </c>
      <c r="D11" s="18">
        <v>1757.8279699999998</v>
      </c>
      <c r="E11" s="18">
        <v>101.51024</v>
      </c>
      <c r="F11" s="18">
        <v>8580.40548</v>
      </c>
      <c r="G11" s="18">
        <v>718.06921</v>
      </c>
      <c r="H11" s="18">
        <v>28.19213</v>
      </c>
      <c r="I11" s="18">
        <v>128.32456</v>
      </c>
      <c r="J11" s="18">
        <v>236.43825999999996</v>
      </c>
      <c r="K11" s="18">
        <v>282.87357</v>
      </c>
      <c r="L11" s="19">
        <v>344.25464</v>
      </c>
      <c r="M11" s="17">
        <v>728.94064</v>
      </c>
      <c r="N11" s="18">
        <v>7991.14882</v>
      </c>
      <c r="O11" s="19">
        <v>105.57991</v>
      </c>
      <c r="R11"/>
      <c r="S11"/>
      <c r="T11"/>
      <c r="U11"/>
      <c r="V11"/>
      <c r="W11"/>
      <c r="X11"/>
      <c r="Y11"/>
      <c r="Z11"/>
      <c r="AA11"/>
    </row>
    <row r="12" spans="1:27" s="16" customFormat="1" ht="21.75" customHeight="1">
      <c r="A12" s="12" t="s">
        <v>16</v>
      </c>
      <c r="B12" s="17">
        <v>14.3271</v>
      </c>
      <c r="C12" s="18">
        <v>1011.14603</v>
      </c>
      <c r="D12" s="18">
        <v>173.0294</v>
      </c>
      <c r="E12" s="39">
        <v>4.5054</v>
      </c>
      <c r="F12" s="18">
        <v>480.61228</v>
      </c>
      <c r="G12" s="18">
        <v>79.59487</v>
      </c>
      <c r="H12" s="18">
        <v>31.37896</v>
      </c>
      <c r="I12" s="39">
        <v>0.1902</v>
      </c>
      <c r="J12" s="18">
        <v>142.05729</v>
      </c>
      <c r="K12" s="18">
        <v>148.8364</v>
      </c>
      <c r="L12" s="19">
        <v>157.62193</v>
      </c>
      <c r="M12" s="17">
        <v>89.41686</v>
      </c>
      <c r="N12" s="18">
        <v>1459.55803</v>
      </c>
      <c r="O12" s="19">
        <v>22.441139999999997</v>
      </c>
      <c r="R12"/>
      <c r="S12"/>
      <c r="T12"/>
      <c r="U12"/>
      <c r="V12"/>
      <c r="W12"/>
      <c r="X12"/>
      <c r="Y12"/>
      <c r="Z12"/>
      <c r="AA12"/>
    </row>
    <row r="13" spans="1:27" s="16" customFormat="1" ht="21.75" customHeight="1">
      <c r="A13" s="12" t="s">
        <v>17</v>
      </c>
      <c r="B13" s="40">
        <v>1.81147</v>
      </c>
      <c r="C13" s="18">
        <v>24.013330000000003</v>
      </c>
      <c r="D13" s="39">
        <v>1.88022</v>
      </c>
      <c r="E13" s="18">
        <v>3893.39916</v>
      </c>
      <c r="F13" s="39">
        <v>0.5067999999999999</v>
      </c>
      <c r="G13" s="18">
        <v>13.80822</v>
      </c>
      <c r="H13" s="39">
        <v>0.14979</v>
      </c>
      <c r="I13" s="39">
        <v>0.57</v>
      </c>
      <c r="J13" s="39">
        <v>0.24951</v>
      </c>
      <c r="K13" s="39">
        <v>0.24951</v>
      </c>
      <c r="L13" s="41">
        <v>0.49901000000000006</v>
      </c>
      <c r="M13" s="17">
        <v>95.61604</v>
      </c>
      <c r="N13" s="18">
        <v>85.73982</v>
      </c>
      <c r="O13" s="41">
        <v>0.61218</v>
      </c>
      <c r="R13"/>
      <c r="S13"/>
      <c r="T13"/>
      <c r="U13"/>
      <c r="V13"/>
      <c r="W13"/>
      <c r="X13"/>
      <c r="Y13"/>
      <c r="Z13"/>
      <c r="AA13"/>
    </row>
    <row r="14" spans="1:27" s="16" customFormat="1" ht="21.75" customHeight="1">
      <c r="A14" s="12" t="s">
        <v>18</v>
      </c>
      <c r="B14" s="17"/>
      <c r="C14" s="18">
        <v>64.86546999999999</v>
      </c>
      <c r="D14" s="18">
        <v>40.60679</v>
      </c>
      <c r="E14" s="18">
        <v>15950.84719</v>
      </c>
      <c r="F14" s="18">
        <v>507.73676</v>
      </c>
      <c r="G14" s="18"/>
      <c r="H14" s="18">
        <v>761.37453</v>
      </c>
      <c r="I14" s="18">
        <v>7803.2904100000005</v>
      </c>
      <c r="J14" s="18">
        <v>36.458560000000006</v>
      </c>
      <c r="K14" s="18">
        <v>71.2278</v>
      </c>
      <c r="L14" s="19">
        <v>145.88523</v>
      </c>
      <c r="M14" s="17">
        <v>570.9940600000003</v>
      </c>
      <c r="N14" s="18">
        <v>398.90558</v>
      </c>
      <c r="O14" s="19">
        <v>460.3997399999999</v>
      </c>
      <c r="R14"/>
      <c r="S14"/>
      <c r="T14"/>
      <c r="U14"/>
      <c r="V14"/>
      <c r="W14"/>
      <c r="X14"/>
      <c r="Y14"/>
      <c r="Z14"/>
      <c r="AA14"/>
    </row>
    <row r="15" spans="1:27" s="16" customFormat="1" ht="21.75" customHeight="1">
      <c r="A15" s="12" t="s">
        <v>19</v>
      </c>
      <c r="B15" s="20"/>
      <c r="C15" s="21"/>
      <c r="D15" s="21">
        <v>491.61591</v>
      </c>
      <c r="E15" s="21"/>
      <c r="F15" s="21">
        <v>17.85</v>
      </c>
      <c r="G15" s="21"/>
      <c r="H15" s="21"/>
      <c r="I15" s="21"/>
      <c r="J15" s="21">
        <v>10.48864</v>
      </c>
      <c r="K15" s="21">
        <v>10.48864</v>
      </c>
      <c r="L15" s="22">
        <v>10.48864</v>
      </c>
      <c r="M15" s="20"/>
      <c r="N15" s="21">
        <v>493.57939999999996</v>
      </c>
      <c r="O15" s="22"/>
      <c r="R15"/>
      <c r="S15"/>
      <c r="T15"/>
      <c r="U15"/>
      <c r="V15"/>
      <c r="W15"/>
      <c r="X15"/>
      <c r="Y15"/>
      <c r="Z15"/>
      <c r="AA15"/>
    </row>
    <row r="16" spans="1:27" s="16" customFormat="1" ht="21.75" customHeight="1">
      <c r="A16" s="23" t="s">
        <v>20</v>
      </c>
      <c r="B16" s="24">
        <f aca="true" t="shared" si="0" ref="B16:O16">SUM(B5:B15)</f>
        <v>5986.580010000001</v>
      </c>
      <c r="C16" s="24">
        <f t="shared" si="0"/>
        <v>8747.84602</v>
      </c>
      <c r="D16" s="24">
        <f t="shared" si="0"/>
        <v>6584.86925</v>
      </c>
      <c r="E16" s="24">
        <f t="shared" si="0"/>
        <v>23034.36073</v>
      </c>
      <c r="F16" s="24">
        <f t="shared" si="0"/>
        <v>14267.353269999998</v>
      </c>
      <c r="G16" s="24">
        <f t="shared" si="0"/>
        <v>4268.833439999999</v>
      </c>
      <c r="H16" s="24">
        <f t="shared" si="0"/>
        <v>883.64358</v>
      </c>
      <c r="I16" s="24">
        <f t="shared" si="0"/>
        <v>7940.556020000001</v>
      </c>
      <c r="J16" s="24">
        <f t="shared" si="0"/>
        <v>670.93432</v>
      </c>
      <c r="K16" s="24">
        <f t="shared" si="0"/>
        <v>820.15809</v>
      </c>
      <c r="L16" s="24">
        <f t="shared" si="0"/>
        <v>996.3734700000001</v>
      </c>
      <c r="M16" s="25">
        <f t="shared" si="0"/>
        <v>5046.37032</v>
      </c>
      <c r="N16" s="24">
        <f t="shared" si="0"/>
        <v>19149.131299999997</v>
      </c>
      <c r="O16" s="26">
        <f t="shared" si="0"/>
        <v>844.3220699999999</v>
      </c>
      <c r="R16"/>
      <c r="S16"/>
      <c r="T16"/>
      <c r="U16"/>
      <c r="V16"/>
      <c r="W16"/>
      <c r="X16"/>
      <c r="Y16"/>
      <c r="Z16"/>
      <c r="AA16"/>
    </row>
    <row r="17" spans="1:27" s="16" customFormat="1" ht="12.7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R17"/>
      <c r="S17"/>
      <c r="T17"/>
      <c r="U17"/>
      <c r="V17"/>
      <c r="W17"/>
      <c r="X17"/>
      <c r="Y17"/>
      <c r="Z17"/>
      <c r="AA17"/>
    </row>
    <row r="18" spans="1:7" ht="12.75">
      <c r="A18" s="29"/>
      <c r="G18" s="29"/>
    </row>
    <row r="50" spans="1:15" ht="15.75">
      <c r="A50" s="43" t="s">
        <v>36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2" spans="1:15" ht="41.25" customHeight="1">
      <c r="A52" s="3"/>
      <c r="B52" s="30" t="s">
        <v>28</v>
      </c>
      <c r="C52" s="30" t="s">
        <v>0</v>
      </c>
      <c r="D52" s="30" t="s">
        <v>1</v>
      </c>
      <c r="E52" s="30" t="s">
        <v>29</v>
      </c>
      <c r="F52" s="30" t="s">
        <v>2</v>
      </c>
      <c r="G52" s="30" t="s">
        <v>30</v>
      </c>
      <c r="H52" s="30" t="s">
        <v>31</v>
      </c>
      <c r="I52" s="30" t="s">
        <v>32</v>
      </c>
      <c r="J52" s="30" t="s">
        <v>3</v>
      </c>
      <c r="K52" s="30" t="s">
        <v>4</v>
      </c>
      <c r="L52" s="30" t="s">
        <v>5</v>
      </c>
      <c r="M52" s="31" t="s">
        <v>33</v>
      </c>
      <c r="N52" s="30" t="s">
        <v>34</v>
      </c>
      <c r="O52" s="32" t="s">
        <v>6</v>
      </c>
    </row>
    <row r="53" spans="1:15" ht="19.5" customHeight="1">
      <c r="A53" s="12" t="s">
        <v>9</v>
      </c>
      <c r="B53" s="33">
        <f aca="true" t="shared" si="1" ref="B53:O53">IF(ISNUMBER(B5)=TRUE,B5/B$16,"")</f>
        <v>0.8964216616224594</v>
      </c>
      <c r="C53" s="33">
        <f t="shared" si="1"/>
        <v>0.2912372936349421</v>
      </c>
      <c r="D53" s="33">
        <f t="shared" si="1"/>
        <v>0.018827614534639395</v>
      </c>
      <c r="E53" s="33">
        <f t="shared" si="1"/>
        <v>0.005382280040380352</v>
      </c>
      <c r="F53" s="33">
        <f t="shared" si="1"/>
        <v>0.013912180924079694</v>
      </c>
      <c r="G53" s="33">
        <f t="shared" si="1"/>
        <v>0.6724642622739575</v>
      </c>
      <c r="H53" s="33">
        <f t="shared" si="1"/>
        <v>0.012825997106208818</v>
      </c>
      <c r="I53" s="33">
        <f t="shared" si="1"/>
      </c>
      <c r="J53" s="33">
        <f t="shared" si="1"/>
        <v>0.0570738727450997</v>
      </c>
      <c r="K53" s="33">
        <f t="shared" si="1"/>
        <v>0.07232034984864931</v>
      </c>
      <c r="L53" s="33">
        <f t="shared" si="1"/>
        <v>0.07711151723058221</v>
      </c>
      <c r="M53" s="34">
        <f t="shared" si="1"/>
        <v>0.570064162473118</v>
      </c>
      <c r="N53" s="33">
        <f t="shared" si="1"/>
        <v>0.1700202316749481</v>
      </c>
      <c r="O53" s="35">
        <f t="shared" si="1"/>
        <v>0.26422393530468774</v>
      </c>
    </row>
    <row r="54" spans="1:15" ht="19.5" customHeight="1">
      <c r="A54" s="12" t="s">
        <v>10</v>
      </c>
      <c r="B54" s="33">
        <f aca="true" t="shared" si="2" ref="B54:O54">IF(ISNUMBER(B6)=TRUE,B6/B$16,"")</f>
        <v>0.007165897712607367</v>
      </c>
      <c r="C54" s="33">
        <f t="shared" si="2"/>
        <v>0.0476434151958244</v>
      </c>
      <c r="D54" s="33">
        <f t="shared" si="2"/>
        <v>0.14803167731842207</v>
      </c>
      <c r="E54" s="33">
        <f t="shared" si="2"/>
        <v>0.01174750726411846</v>
      </c>
      <c r="F54" s="33">
        <f t="shared" si="2"/>
        <v>0.2776387466573189</v>
      </c>
      <c r="G54" s="33">
        <f t="shared" si="2"/>
        <v>0.09509487210163911</v>
      </c>
      <c r="H54" s="33">
        <f t="shared" si="2"/>
        <v>0.043211110072230705</v>
      </c>
      <c r="I54" s="33">
        <f t="shared" si="2"/>
        <v>0.0009764819970377841</v>
      </c>
      <c r="J54" s="33">
        <f t="shared" si="2"/>
        <v>0.2623306108413116</v>
      </c>
      <c r="K54" s="33">
        <f t="shared" si="2"/>
        <v>0.221656814968441</v>
      </c>
      <c r="L54" s="33">
        <f t="shared" si="2"/>
        <v>0.19001231536202984</v>
      </c>
      <c r="M54" s="34">
        <f t="shared" si="2"/>
        <v>0.08391448370756907</v>
      </c>
      <c r="N54" s="33">
        <f t="shared" si="2"/>
        <v>0.10040948907170535</v>
      </c>
      <c r="O54" s="35">
        <f t="shared" si="2"/>
        <v>0.012859287214889457</v>
      </c>
    </row>
    <row r="55" spans="1:15" ht="19.5" customHeight="1">
      <c r="A55" s="12" t="s">
        <v>11</v>
      </c>
      <c r="B55" s="33">
        <f aca="true" t="shared" si="3" ref="B55:O55">IF(ISNUMBER(B7)=TRUE,B7/B$16,"")</f>
        <v>0.0730108758706793</v>
      </c>
      <c r="C55" s="33">
        <f t="shared" si="3"/>
        <v>0.03857641632334081</v>
      </c>
      <c r="D55" s="33">
        <f t="shared" si="3"/>
        <v>0.01019897699563283</v>
      </c>
      <c r="E55" s="33">
        <f t="shared" si="3"/>
        <v>0.000388001651305215</v>
      </c>
      <c r="F55" s="33">
        <f t="shared" si="3"/>
        <v>0.0363663715463604</v>
      </c>
      <c r="G55" s="33">
        <f t="shared" si="3"/>
        <v>0.04023282060871412</v>
      </c>
      <c r="H55" s="33">
        <f t="shared" si="3"/>
        <v>0.014747280798441379</v>
      </c>
      <c r="I55" s="33">
        <f t="shared" si="3"/>
        <v>4.005261082460066E-05</v>
      </c>
      <c r="J55" s="33">
        <f t="shared" si="3"/>
        <v>0.023455052947656638</v>
      </c>
      <c r="K55" s="33">
        <f t="shared" si="3"/>
        <v>0.025853808257868923</v>
      </c>
      <c r="L55" s="33">
        <f t="shared" si="3"/>
        <v>0.02458280026263646</v>
      </c>
      <c r="M55" s="34">
        <f t="shared" si="3"/>
        <v>0.03487152920636233</v>
      </c>
      <c r="N55" s="33">
        <f t="shared" si="3"/>
        <v>0.027993939338647706</v>
      </c>
      <c r="O55" s="35">
        <f t="shared" si="3"/>
        <v>0.02488866600395747</v>
      </c>
    </row>
    <row r="56" spans="1:15" ht="19.5" customHeight="1">
      <c r="A56" s="12" t="s">
        <v>12</v>
      </c>
      <c r="B56" s="33">
        <f aca="true" t="shared" si="4" ref="B56:O56">IF(ISNUMBER(B8)=TRUE,B8/B$16,"")</f>
        <v>0.00039037313392559166</v>
      </c>
      <c r="C56" s="33">
        <f t="shared" si="4"/>
        <v>0.0007156047312318832</v>
      </c>
      <c r="D56" s="33">
        <f t="shared" si="4"/>
        <v>0.09102460918263487</v>
      </c>
      <c r="E56" s="33">
        <f t="shared" si="4"/>
      </c>
      <c r="F56" s="33">
        <f t="shared" si="4"/>
        <v>0.00012125584663538652</v>
      </c>
      <c r="G56" s="33">
        <f t="shared" si="4"/>
        <v>0.0021157606936287494</v>
      </c>
      <c r="H56" s="33">
        <f t="shared" si="4"/>
      </c>
      <c r="I56" s="33">
        <f t="shared" si="4"/>
        <v>9.06737510807209E-06</v>
      </c>
      <c r="J56" s="33">
        <f t="shared" si="4"/>
        <v>0.018178664641868375</v>
      </c>
      <c r="K56" s="33">
        <f t="shared" si="4"/>
        <v>0.04369185701746843</v>
      </c>
      <c r="L56" s="33">
        <f t="shared" si="4"/>
        <v>0.03721041468516821</v>
      </c>
      <c r="M56" s="34">
        <f t="shared" si="4"/>
        <v>0.0017897675809095198</v>
      </c>
      <c r="N56" s="33">
        <f t="shared" si="4"/>
        <v>0.03170967081937551</v>
      </c>
      <c r="O56" s="35">
        <f t="shared" si="4"/>
        <v>0.00025269977841512544</v>
      </c>
    </row>
    <row r="57" spans="1:15" ht="19.5" customHeight="1">
      <c r="A57" s="12" t="s">
        <v>13</v>
      </c>
      <c r="B57" s="33">
        <f aca="true" t="shared" si="5" ref="B57:O57">IF(ISNUMBER(B9)=TRUE,B9/B$16,"")</f>
      </c>
      <c r="C57" s="33">
        <f t="shared" si="5"/>
      </c>
      <c r="D57" s="33">
        <f t="shared" si="5"/>
        <v>0.033481709602662196</v>
      </c>
      <c r="E57" s="33">
        <f t="shared" si="5"/>
        <v>0.11637343451467257</v>
      </c>
      <c r="F57" s="33">
        <f t="shared" si="5"/>
      </c>
      <c r="G57" s="33">
        <f t="shared" si="5"/>
      </c>
      <c r="H57" s="33">
        <f t="shared" si="5"/>
      </c>
      <c r="I57" s="33">
        <f t="shared" si="5"/>
      </c>
      <c r="J57" s="33">
        <f t="shared" si="5"/>
      </c>
      <c r="K57" s="33">
        <f t="shared" si="5"/>
      </c>
      <c r="L57" s="33">
        <f t="shared" si="5"/>
      </c>
      <c r="M57" s="34">
        <f t="shared" si="5"/>
        <v>0.011155023597237707</v>
      </c>
      <c r="N57" s="33">
        <f t="shared" si="5"/>
        <v>0.013473243561706635</v>
      </c>
      <c r="O57" s="35">
        <f t="shared" si="5"/>
      </c>
    </row>
    <row r="58" spans="1:15" ht="19.5" customHeight="1">
      <c r="A58" s="12" t="s">
        <v>14</v>
      </c>
      <c r="B58" s="33">
        <f aca="true" t="shared" si="6" ref="B58:O58">IF(ISNUMBER(B10)=TRUE,B10/B$16,"")</f>
      </c>
      <c r="C58" s="33">
        <f t="shared" si="6"/>
        <v>0.0005890592939357658</v>
      </c>
      <c r="D58" s="33">
        <f t="shared" si="6"/>
        <v>0.3240983987647135</v>
      </c>
      <c r="E58" s="33">
        <f t="shared" si="6"/>
      </c>
      <c r="F58" s="33">
        <f t="shared" si="6"/>
      </c>
      <c r="G58" s="33">
        <f t="shared" si="6"/>
      </c>
      <c r="H58" s="33">
        <f t="shared" si="6"/>
      </c>
      <c r="I58" s="33">
        <f t="shared" si="6"/>
        <v>4.659623319425935E-06</v>
      </c>
      <c r="J58" s="33">
        <f t="shared" si="6"/>
        <v>0.004484999366256894</v>
      </c>
      <c r="K58" s="33">
        <f t="shared" si="6"/>
        <v>0.010163869748574937</v>
      </c>
      <c r="L58" s="33">
        <f t="shared" si="6"/>
        <v>0.009935832594980676</v>
      </c>
      <c r="M58" s="34">
        <f t="shared" si="6"/>
        <v>0.003940541169004021</v>
      </c>
      <c r="N58" s="33">
        <f t="shared" si="6"/>
        <v>0.1117769890689506</v>
      </c>
      <c r="O58" s="35">
        <f t="shared" si="6"/>
        <v>0.00013526828689909765</v>
      </c>
    </row>
    <row r="59" spans="1:15" ht="19.5" customHeight="1">
      <c r="A59" s="12" t="s">
        <v>15</v>
      </c>
      <c r="B59" s="33">
        <f aca="true" t="shared" si="7" ref="B59:O59">IF(ISNUMBER(B11)=TRUE,B11/B$16,"")</f>
        <v>0.020315400411728565</v>
      </c>
      <c r="C59" s="33">
        <f t="shared" si="7"/>
        <v>0.4954901320953978</v>
      </c>
      <c r="D59" s="33">
        <f t="shared" si="7"/>
        <v>0.2669495631974773</v>
      </c>
      <c r="E59" s="33">
        <f t="shared" si="7"/>
        <v>0.004406905022885782</v>
      </c>
      <c r="F59" s="33">
        <f t="shared" si="7"/>
        <v>0.6014013473712774</v>
      </c>
      <c r="G59" s="33">
        <f t="shared" si="7"/>
        <v>0.1682120467084797</v>
      </c>
      <c r="H59" s="33">
        <f t="shared" si="7"/>
        <v>0.03190441331560401</v>
      </c>
      <c r="I59" s="33">
        <f t="shared" si="7"/>
        <v>0.016160651681920882</v>
      </c>
      <c r="J59" s="33">
        <f t="shared" si="7"/>
        <v>0.35240149885312166</v>
      </c>
      <c r="K59" s="33">
        <f t="shared" si="7"/>
        <v>0.3449012738507523</v>
      </c>
      <c r="L59" s="33">
        <f t="shared" si="7"/>
        <v>0.3455076337992018</v>
      </c>
      <c r="M59" s="34">
        <f t="shared" si="7"/>
        <v>0.14444850333536363</v>
      </c>
      <c r="N59" s="33">
        <f t="shared" si="7"/>
        <v>0.4173112970404042</v>
      </c>
      <c r="O59" s="35">
        <f t="shared" si="7"/>
        <v>0.12504696223326248</v>
      </c>
    </row>
    <row r="60" spans="1:15" ht="19.5" customHeight="1">
      <c r="A60" s="12" t="s">
        <v>16</v>
      </c>
      <c r="B60" s="33">
        <f aca="true" t="shared" si="8" ref="B60:O60">IF(ISNUMBER(B12)=TRUE,B12/B$16,"")</f>
        <v>0.002393202792924837</v>
      </c>
      <c r="C60" s="33">
        <f t="shared" si="8"/>
        <v>0.11558800048471816</v>
      </c>
      <c r="D60" s="33">
        <f t="shared" si="8"/>
        <v>0.02627681635440218</v>
      </c>
      <c r="E60" s="33">
        <f t="shared" si="8"/>
        <v>0.00019559474876731253</v>
      </c>
      <c r="F60" s="33">
        <f t="shared" si="8"/>
        <v>0.033686155442059794</v>
      </c>
      <c r="G60" s="33">
        <f t="shared" si="8"/>
        <v>0.01864557873216061</v>
      </c>
      <c r="H60" s="33">
        <f t="shared" si="8"/>
        <v>0.035510878718770296</v>
      </c>
      <c r="I60" s="33">
        <f t="shared" si="8"/>
        <v>2.3952982577157107E-05</v>
      </c>
      <c r="J60" s="33">
        <f t="shared" si="8"/>
        <v>0.21173054614347347</v>
      </c>
      <c r="K60" s="33">
        <f t="shared" si="8"/>
        <v>0.18147281824654074</v>
      </c>
      <c r="L60" s="33">
        <f t="shared" si="8"/>
        <v>0.1581956312024245</v>
      </c>
      <c r="M60" s="34">
        <f t="shared" si="8"/>
        <v>0.017719044447772513</v>
      </c>
      <c r="N60" s="33">
        <f t="shared" si="8"/>
        <v>0.07622058709263747</v>
      </c>
      <c r="O60" s="35">
        <f t="shared" si="8"/>
        <v>0.02657888594573869</v>
      </c>
    </row>
    <row r="61" spans="1:15" ht="19.5" customHeight="1">
      <c r="A61" s="12" t="s">
        <v>17</v>
      </c>
      <c r="B61" s="33">
        <f aca="true" t="shared" si="9" ref="B61:O61">IF(ISNUMBER(B13)=TRUE,B13/B$16,"")</f>
        <v>0.0003025884556748787</v>
      </c>
      <c r="C61" s="33">
        <f t="shared" si="9"/>
        <v>0.0027450563195898594</v>
      </c>
      <c r="D61" s="33">
        <f t="shared" si="9"/>
        <v>0.00028553642124329196</v>
      </c>
      <c r="E61" s="33">
        <f t="shared" si="9"/>
        <v>0.16902570927133345</v>
      </c>
      <c r="F61" s="33">
        <f t="shared" si="9"/>
        <v>3.552165495653981E-05</v>
      </c>
      <c r="G61" s="33">
        <f t="shared" si="9"/>
        <v>0.003234658881420307</v>
      </c>
      <c r="H61" s="33">
        <f t="shared" si="9"/>
        <v>0.00016951404773404228</v>
      </c>
      <c r="I61" s="33">
        <f t="shared" si="9"/>
        <v>7.178338627223738E-05</v>
      </c>
      <c r="J61" s="33">
        <f t="shared" si="9"/>
        <v>0.00037188438951818713</v>
      </c>
      <c r="K61" s="33">
        <f t="shared" si="9"/>
        <v>0.0003042218360608989</v>
      </c>
      <c r="L61" s="33">
        <f t="shared" si="9"/>
        <v>0.0005008262614619797</v>
      </c>
      <c r="M61" s="34">
        <f t="shared" si="9"/>
        <v>0.018947487785636787</v>
      </c>
      <c r="N61" s="33">
        <f t="shared" si="9"/>
        <v>0.004477478307331885</v>
      </c>
      <c r="O61" s="35">
        <f t="shared" si="9"/>
        <v>0.0007250550728823185</v>
      </c>
    </row>
    <row r="62" spans="1:15" ht="19.5" customHeight="1">
      <c r="A62" s="12" t="s">
        <v>18</v>
      </c>
      <c r="B62" s="33">
        <f aca="true" t="shared" si="10" ref="B62:O62">IF(ISNUMBER(B14)=TRUE,B14/B$16,"")</f>
      </c>
      <c r="C62" s="33">
        <f t="shared" si="10"/>
        <v>0.007415021921019133</v>
      </c>
      <c r="D62" s="33">
        <f t="shared" si="10"/>
        <v>0.006166681289837304</v>
      </c>
      <c r="E62" s="33">
        <f t="shared" si="10"/>
        <v>0.6924805674865369</v>
      </c>
      <c r="F62" s="33">
        <f t="shared" si="10"/>
        <v>0.035587312544339916</v>
      </c>
      <c r="G62" s="33">
        <f t="shared" si="10"/>
      </c>
      <c r="H62" s="33">
        <f t="shared" si="10"/>
        <v>0.8616308059410107</v>
      </c>
      <c r="I62" s="33">
        <f t="shared" si="10"/>
        <v>0.9827133503429398</v>
      </c>
      <c r="J62" s="33">
        <f t="shared" si="10"/>
        <v>0.054339983681264074</v>
      </c>
      <c r="K62" s="33">
        <f t="shared" si="10"/>
        <v>0.0868464273759709</v>
      </c>
      <c r="L62" s="33">
        <f t="shared" si="10"/>
        <v>0.14641621278816264</v>
      </c>
      <c r="M62" s="34">
        <f t="shared" si="10"/>
        <v>0.11314945669702661</v>
      </c>
      <c r="N62" s="33">
        <f t="shared" si="10"/>
        <v>0.020831523568904668</v>
      </c>
      <c r="O62" s="35">
        <f t="shared" si="10"/>
        <v>0.5452892401592676</v>
      </c>
    </row>
    <row r="63" spans="1:15" ht="19.5" customHeight="1">
      <c r="A63" s="12" t="s">
        <v>19</v>
      </c>
      <c r="B63" s="33">
        <f aca="true" t="shared" si="11" ref="B63:O63">IF(ISNUMBER(B15)=TRUE,B15/B$16,"")</f>
      </c>
      <c r="C63" s="33">
        <f t="shared" si="11"/>
      </c>
      <c r="D63" s="33">
        <f t="shared" si="11"/>
        <v>0.07465841633833505</v>
      </c>
      <c r="E63" s="33">
        <f t="shared" si="11"/>
      </c>
      <c r="F63" s="33">
        <f t="shared" si="11"/>
        <v>0.0012511080129720517</v>
      </c>
      <c r="G63" s="33">
        <f t="shared" si="11"/>
      </c>
      <c r="H63" s="33">
        <f t="shared" si="11"/>
      </c>
      <c r="I63" s="33">
        <f t="shared" si="11"/>
      </c>
      <c r="J63" s="33">
        <f t="shared" si="11"/>
        <v>0.015632886390429396</v>
      </c>
      <c r="K63" s="33">
        <f t="shared" si="11"/>
        <v>0.012788558849672506</v>
      </c>
      <c r="L63" s="33">
        <f t="shared" si="11"/>
        <v>0.010526815813351593</v>
      </c>
      <c r="M63" s="34">
        <f t="shared" si="11"/>
      </c>
      <c r="N63" s="33">
        <f t="shared" si="11"/>
        <v>0.025775550455388024</v>
      </c>
      <c r="O63" s="35">
        <f t="shared" si="11"/>
      </c>
    </row>
    <row r="64" spans="1:15" ht="19.5" customHeight="1">
      <c r="A64" s="23" t="s">
        <v>20</v>
      </c>
      <c r="B64" s="36">
        <f aca="true" t="shared" si="12" ref="B64:O64">IF(ISNUMBER(B16)=TRUE,B16/B$16,"")</f>
        <v>1</v>
      </c>
      <c r="C64" s="36">
        <f t="shared" si="12"/>
        <v>1</v>
      </c>
      <c r="D64" s="36">
        <f t="shared" si="12"/>
        <v>1</v>
      </c>
      <c r="E64" s="36">
        <f t="shared" si="12"/>
        <v>1</v>
      </c>
      <c r="F64" s="36">
        <f t="shared" si="12"/>
        <v>1</v>
      </c>
      <c r="G64" s="36">
        <f t="shared" si="12"/>
        <v>1</v>
      </c>
      <c r="H64" s="36">
        <f t="shared" si="12"/>
        <v>1</v>
      </c>
      <c r="I64" s="36">
        <f t="shared" si="12"/>
        <v>1</v>
      </c>
      <c r="J64" s="36">
        <f t="shared" si="12"/>
        <v>1</v>
      </c>
      <c r="K64" s="36">
        <f t="shared" si="12"/>
        <v>1</v>
      </c>
      <c r="L64" s="36">
        <f t="shared" si="12"/>
        <v>1</v>
      </c>
      <c r="M64" s="37">
        <f t="shared" si="12"/>
        <v>1</v>
      </c>
      <c r="N64" s="36">
        <f t="shared" si="12"/>
        <v>1</v>
      </c>
      <c r="O64" s="38">
        <f t="shared" si="12"/>
        <v>1</v>
      </c>
    </row>
  </sheetData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ignoredErrors>
    <ignoredError sqref="B16:O16 I53 E57:O63 E56:O56 B57:C6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AFRACCAROLI</dc:creator>
  <cp:keywords/>
  <dc:description/>
  <cp:lastModifiedBy>scaserini</cp:lastModifiedBy>
  <dcterms:created xsi:type="dcterms:W3CDTF">2005-11-24T08:57:22Z</dcterms:created>
  <dcterms:modified xsi:type="dcterms:W3CDTF">2007-04-04T07:35:01Z</dcterms:modified>
  <cp:category/>
  <cp:version/>
  <cp:contentType/>
  <cp:contentStatus/>
</cp:coreProperties>
</file>