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535" activeTab="0"/>
  </bookViews>
  <sheets>
    <sheet name="PV mac_inq" sheetId="1" r:id="rId1"/>
  </sheets>
  <definedNames>
    <definedName name="_xlnm.Print_Area" localSheetId="0">'PV mac_inq'!$A$1:$O$64</definedName>
  </definedNames>
  <calcPr fullCalcOnLoad="1"/>
</workbook>
</file>

<file path=xl/sharedStrings.xml><?xml version="1.0" encoding="utf-8"?>
<sst xmlns="http://schemas.openxmlformats.org/spreadsheetml/2006/main" count="68" uniqueCount="37">
  <si>
    <t>NOx</t>
  </si>
  <si>
    <t>COV</t>
  </si>
  <si>
    <t>CO</t>
  </si>
  <si>
    <t>PM2.5</t>
  </si>
  <si>
    <t>PM10</t>
  </si>
  <si>
    <t>PTS</t>
  </si>
  <si>
    <t>Tot. acidif. (H+)</t>
  </si>
  <si>
    <t>t/anno</t>
  </si>
  <si>
    <t>kt/anno</t>
  </si>
  <si>
    <t>Produzione energia e trasform. combustibili</t>
  </si>
  <si>
    <t>Combustione non industriale</t>
  </si>
  <si>
    <t>Combustione nell'industria</t>
  </si>
  <si>
    <t>Processi produttivi</t>
  </si>
  <si>
    <t>Estrazione e distribuzione combustibili</t>
  </si>
  <si>
    <t>Uso di solventi</t>
  </si>
  <si>
    <t>Trasporto su strada</t>
  </si>
  <si>
    <t>Altre sorgenti mobili e macchinari</t>
  </si>
  <si>
    <t>Trattamento e smaltimento rifiuti</t>
  </si>
  <si>
    <t>Agricoltura</t>
  </si>
  <si>
    <t>Altre sorgenti e assorbimenti</t>
  </si>
  <si>
    <t>Totale</t>
  </si>
  <si>
    <r>
      <t>SO</t>
    </r>
    <r>
      <rPr>
        <b/>
        <vertAlign val="subscript"/>
        <sz val="12"/>
        <rFont val="Times New Roman"/>
        <family val="1"/>
      </rPr>
      <t>2</t>
    </r>
  </si>
  <si>
    <r>
      <t>CH</t>
    </r>
    <r>
      <rPr>
        <b/>
        <vertAlign val="subscript"/>
        <sz val="12"/>
        <rFont val="Times New Roman"/>
        <family val="1"/>
      </rPr>
      <t>4</t>
    </r>
  </si>
  <si>
    <r>
      <t>CO</t>
    </r>
    <r>
      <rPr>
        <b/>
        <vertAlign val="subscript"/>
        <sz val="12"/>
        <rFont val="Times New Roman"/>
        <family val="1"/>
      </rPr>
      <t>2</t>
    </r>
  </si>
  <si>
    <r>
      <t>N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</si>
  <si>
    <r>
      <t>NH</t>
    </r>
    <r>
      <rPr>
        <b/>
        <vertAlign val="subscript"/>
        <sz val="12"/>
        <rFont val="Times New Roman"/>
        <family val="1"/>
      </rPr>
      <t>3</t>
    </r>
  </si>
  <si>
    <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eq</t>
    </r>
  </si>
  <si>
    <r>
      <t>Precurs. O</t>
    </r>
    <r>
      <rPr>
        <b/>
        <vertAlign val="subscript"/>
        <sz val="12"/>
        <rFont val="Times New Roman"/>
        <family val="1"/>
      </rPr>
      <t>3</t>
    </r>
  </si>
  <si>
    <r>
      <t>SO</t>
    </r>
    <r>
      <rPr>
        <b/>
        <vertAlign val="subscript"/>
        <sz val="10"/>
        <rFont val="Times New Roman"/>
        <family val="1"/>
      </rPr>
      <t>2</t>
    </r>
  </si>
  <si>
    <r>
      <t>CH</t>
    </r>
    <r>
      <rPr>
        <b/>
        <vertAlign val="subscript"/>
        <sz val="10"/>
        <rFont val="Times New Roman"/>
        <family val="1"/>
      </rPr>
      <t>4</t>
    </r>
  </si>
  <si>
    <r>
      <t>CO</t>
    </r>
    <r>
      <rPr>
        <b/>
        <vertAlign val="subscript"/>
        <sz val="10"/>
        <rFont val="Times New Roman"/>
        <family val="1"/>
      </rPr>
      <t>2</t>
    </r>
  </si>
  <si>
    <r>
      <t>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</si>
  <si>
    <r>
      <t>NH</t>
    </r>
    <r>
      <rPr>
        <b/>
        <vertAlign val="subscript"/>
        <sz val="10"/>
        <rFont val="Times New Roman"/>
        <family val="1"/>
      </rPr>
      <t>3</t>
    </r>
  </si>
  <si>
    <r>
      <t>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eq</t>
    </r>
  </si>
  <si>
    <r>
      <t>Precurs. O</t>
    </r>
    <r>
      <rPr>
        <b/>
        <vertAlign val="subscript"/>
        <sz val="10"/>
        <rFont val="Times New Roman"/>
        <family val="1"/>
      </rPr>
      <t>3</t>
    </r>
  </si>
  <si>
    <t>ARPA Lombardia - Regione Lombardia.   Emissioni in provincia di Pavia nel 20031 - dati finali aprile 2007</t>
  </si>
  <si>
    <t>Distribuzione  percentuale delle emissioni in provincia di Pavia nel 2003 - dati finali aprile 2007</t>
  </si>
</sst>
</file>

<file path=xl/styles.xml><?xml version="1.0" encoding="utf-8"?>
<styleSheet xmlns="http://schemas.openxmlformats.org/spreadsheetml/2006/main">
  <numFmts count="5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#,##0_);\(&quot;L.&quot;#,##0\)"/>
    <numFmt numFmtId="165" formatCode="&quot;L.&quot;#,##0_);[Red]\(&quot;L.&quot;#,##0\)"/>
    <numFmt numFmtId="166" formatCode="&quot;L.&quot;#,##0.00_);\(&quot;L.&quot;#,##0.00\)"/>
    <numFmt numFmtId="167" formatCode="&quot;L.&quot;#,##0.00_);[Red]\(&quot;L.&quot;#,##0.00\)"/>
    <numFmt numFmtId="168" formatCode="_(&quot;L.&quot;* #,##0_);_(&quot;L.&quot;* \(#,##0\);_(&quot;L.&quot;* &quot;-&quot;_);_(@_)"/>
    <numFmt numFmtId="169" formatCode="_(* #,##0_);_(* \(#,##0\);_(* &quot;-&quot;_);_(@_)"/>
    <numFmt numFmtId="170" formatCode="_(&quot;L.&quot;* #,##0.00_);_(&quot;L.&quot;* \(#,##0.00\);_(&quot;L.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_ ;\-#,##0\ "/>
    <numFmt numFmtId="185" formatCode="#,##0.0"/>
    <numFmt numFmtId="186" formatCode="#,##0.000"/>
    <numFmt numFmtId="187" formatCode="#,##0.0000"/>
    <numFmt numFmtId="188" formatCode="#,##0.00000"/>
    <numFmt numFmtId="189" formatCode="_-* #,##0.0_-;\-* #,##0.0_-;_-* &quot;-&quot;_-;_-@_-"/>
    <numFmt numFmtId="190" formatCode="_-* #,##0.00_-;\-* #,##0.00_-;_-* &quot;-&quot;_-;_-@_-"/>
    <numFmt numFmtId="191" formatCode="_-* #,##0.000_-;\-* #,##0.000_-;_-* &quot;-&quot;_-;_-@_-"/>
    <numFmt numFmtId="192" formatCode="_-* #,##0.0_-;\-* #,##0.0_-;_-* &quot;-&quot;??_-;_-@_-"/>
    <numFmt numFmtId="193" formatCode="_-* #,##0_-;\-* #,##0_-;_-* &quot;-&quot;??_-;_-@_-"/>
    <numFmt numFmtId="194" formatCode="_-* #,##0.0_-;\-* #,##0.0_-;_-* &quot;-&quot;?_-;_-@_-"/>
    <numFmt numFmtId="195" formatCode="#,##0.0_ ;\-#,##0.0\ "/>
    <numFmt numFmtId="196" formatCode="0.0000"/>
    <numFmt numFmtId="197" formatCode="0.000"/>
    <numFmt numFmtId="198" formatCode="0.0"/>
    <numFmt numFmtId="199" formatCode="_-* #,##0.0000_-;\-* #,##0.0000_-;_-* &quot;-&quot;_-;_-@_-"/>
    <numFmt numFmtId="200" formatCode="_-* #,##0.00_-;\-* #,##0.00_-;_-* &quot;-&quot;?_-;_-@_-"/>
    <numFmt numFmtId="201" formatCode="_-* #,##0_-;\-* #,##0_-;_-* &quot;-&quot;?_-;_-@_-"/>
    <numFmt numFmtId="202" formatCode="_-* #,##0.00000_-;\-* #,##0.00000_-;_-* &quot;-&quot;_-;_-@_-"/>
    <numFmt numFmtId="203" formatCode="_-* #,##0.000_-;\-* #,##0.000_-;_-* &quot;-&quot;???_-;_-@_-"/>
    <numFmt numFmtId="204" formatCode="_-* #,##0.000_-;\-* #,##0.000_-;_-* &quot;-&quot;??_-;_-@_-"/>
    <numFmt numFmtId="205" formatCode="_-* #,##0.000000_-;\-* #,##0.000000_-;_-* &quot;-&quot;_-;_-@_-"/>
    <numFmt numFmtId="206" formatCode="0.00000"/>
    <numFmt numFmtId="207" formatCode="0.00000000"/>
    <numFmt numFmtId="208" formatCode="0.0000000"/>
    <numFmt numFmtId="209" formatCode="0.000000"/>
    <numFmt numFmtId="210" formatCode="#,##0.000000"/>
    <numFmt numFmtId="211" formatCode="#,##0.0000000"/>
    <numFmt numFmtId="212" formatCode="0\ %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vertAlign val="subscript"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vertAlign val="subscript"/>
      <sz val="10"/>
      <name val="Times New Roman"/>
      <family val="1"/>
    </font>
    <font>
      <sz val="19.5"/>
      <name val="Times New Roman"/>
      <family val="1"/>
    </font>
    <font>
      <sz val="14.75"/>
      <name val="Times New Roman"/>
      <family val="1"/>
    </font>
    <font>
      <sz val="9.5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9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2" fontId="3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41" fontId="10" fillId="0" borderId="8" xfId="19" applyFont="1" applyBorder="1" applyAlignment="1">
      <alignment vertical="center" wrapText="1"/>
    </xf>
    <xf numFmtId="3" fontId="8" fillId="0" borderId="6" xfId="0" applyNumberFormat="1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" vertical="center"/>
    </xf>
    <xf numFmtId="3" fontId="8" fillId="0" borderId="7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3" fontId="8" fillId="0" borderId="9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41" fontId="6" fillId="0" borderId="1" xfId="0" applyNumberFormat="1" applyFont="1" applyBorder="1" applyAlignment="1">
      <alignment vertical="center"/>
    </xf>
    <xf numFmtId="184" fontId="6" fillId="0" borderId="2" xfId="0" applyNumberFormat="1" applyFont="1" applyBorder="1" applyAlignment="1">
      <alignment horizontal="center" vertical="center"/>
    </xf>
    <xf numFmtId="184" fontId="6" fillId="0" borderId="3" xfId="0" applyNumberFormat="1" applyFont="1" applyBorder="1" applyAlignment="1">
      <alignment horizontal="center" vertical="center"/>
    </xf>
    <xf numFmtId="184" fontId="6" fillId="0" borderId="4" xfId="0" applyNumberFormat="1" applyFont="1" applyBorder="1" applyAlignment="1">
      <alignment horizontal="center" vertical="center"/>
    </xf>
    <xf numFmtId="41" fontId="6" fillId="0" borderId="0" xfId="0" applyNumberFormat="1" applyFont="1" applyBorder="1" applyAlignment="1">
      <alignment vertical="center"/>
    </xf>
    <xf numFmtId="184" fontId="6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212" fontId="8" fillId="0" borderId="0" xfId="19" applyNumberFormat="1" applyFont="1" applyBorder="1" applyAlignment="1">
      <alignment vertical="center"/>
    </xf>
    <xf numFmtId="212" fontId="8" fillId="0" borderId="9" xfId="19" applyNumberFormat="1" applyFont="1" applyBorder="1" applyAlignment="1">
      <alignment vertical="center"/>
    </xf>
    <xf numFmtId="212" fontId="8" fillId="0" borderId="10" xfId="19" applyNumberFormat="1" applyFont="1" applyBorder="1" applyAlignment="1">
      <alignment vertical="center"/>
    </xf>
    <xf numFmtId="212" fontId="6" fillId="0" borderId="2" xfId="0" applyNumberFormat="1" applyFont="1" applyBorder="1" applyAlignment="1">
      <alignment vertical="center"/>
    </xf>
    <xf numFmtId="212" fontId="6" fillId="0" borderId="3" xfId="0" applyNumberFormat="1" applyFont="1" applyBorder="1" applyAlignment="1">
      <alignment vertical="center"/>
    </xf>
    <xf numFmtId="212" fontId="6" fillId="0" borderId="4" xfId="0" applyNumberFormat="1" applyFont="1" applyBorder="1" applyAlignment="1">
      <alignment vertical="center"/>
    </xf>
    <xf numFmtId="185" fontId="8" fillId="0" borderId="0" xfId="0" applyNumberFormat="1" applyFont="1" applyBorder="1" applyAlignment="1">
      <alignment horizontal="center" vertical="center"/>
    </xf>
    <xf numFmtId="185" fontId="8" fillId="0" borderId="10" xfId="0" applyNumberFormat="1" applyFont="1" applyBorder="1" applyAlignment="1">
      <alignment horizontal="center" vertical="center"/>
    </xf>
    <xf numFmtId="185" fontId="8" fillId="0" borderId="9" xfId="0" applyNumberFormat="1" applyFont="1" applyBorder="1" applyAlignment="1">
      <alignment horizontal="center" vertical="center"/>
    </xf>
    <xf numFmtId="185" fontId="8" fillId="0" borderId="13" xfId="0" applyNumberFormat="1" applyFont="1" applyBorder="1" applyAlignment="1">
      <alignment horizontal="center" vertical="center"/>
    </xf>
    <xf numFmtId="185" fontId="8" fillId="0" borderId="11" xfId="0" applyNumberFormat="1" applyFont="1" applyBorder="1" applyAlignment="1">
      <alignment horizontal="center" vertical="center"/>
    </xf>
    <xf numFmtId="185" fontId="8" fillId="0" borderId="1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0">
    <cellStyle name="Normal" xfId="0"/>
    <cellStyle name="Hyperlink" xfId="15"/>
    <cellStyle name="Followed Hyperlink" xfId="16"/>
    <cellStyle name="Comma" xfId="17"/>
    <cellStyle name="Migliaia (0)_AC 21 a.c. BG mac_inq" xfId="18"/>
    <cellStyle name="Comma [0]" xfId="19"/>
    <cellStyle name="Percent" xfId="20"/>
    <cellStyle name="Currency" xfId="21"/>
    <cellStyle name="Valuta (0)_AC 21 a.c. BG mac_inq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1525"/>
          <c:w val="0.97825"/>
          <c:h val="0.808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'PV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'PV mac_inq'!$B$3:$O$3</c:f>
              <c:strCache/>
            </c:strRef>
          </c:cat>
          <c:val>
            <c:numRef>
              <c:f>'PV mac_inq'!$B$5:$O$5</c:f>
              <c:numCache/>
            </c:numRef>
          </c:val>
          <c:shape val="cylinder"/>
        </c:ser>
        <c:ser>
          <c:idx val="1"/>
          <c:order val="1"/>
          <c:tx>
            <c:strRef>
              <c:f>'PV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'PV mac_inq'!$B$3:$O$3</c:f>
              <c:strCache/>
            </c:strRef>
          </c:cat>
          <c:val>
            <c:numRef>
              <c:f>'PV mac_inq'!$B$6:$O$6</c:f>
              <c:numCache/>
            </c:numRef>
          </c:val>
          <c:shape val="cylinder"/>
        </c:ser>
        <c:ser>
          <c:idx val="2"/>
          <c:order val="2"/>
          <c:tx>
            <c:strRef>
              <c:f>'PV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'PV mac_inq'!$B$3:$O$3</c:f>
              <c:strCache/>
            </c:strRef>
          </c:cat>
          <c:val>
            <c:numRef>
              <c:f>'PV mac_inq'!$B$7:$O$7</c:f>
              <c:numCache/>
            </c:numRef>
          </c:val>
          <c:shape val="cylinder"/>
        </c:ser>
        <c:ser>
          <c:idx val="3"/>
          <c:order val="3"/>
          <c:tx>
            <c:strRef>
              <c:f>'PV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'PV mac_inq'!$B$3:$O$3</c:f>
              <c:strCache/>
            </c:strRef>
          </c:cat>
          <c:val>
            <c:numRef>
              <c:f>'PV mac_inq'!$B$8:$O$8</c:f>
              <c:numCache/>
            </c:numRef>
          </c:val>
          <c:shape val="cylinder"/>
        </c:ser>
        <c:ser>
          <c:idx val="4"/>
          <c:order val="4"/>
          <c:tx>
            <c:strRef>
              <c:f>'PV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'PV mac_inq'!$B$3:$O$3</c:f>
              <c:strCache/>
            </c:strRef>
          </c:cat>
          <c:val>
            <c:numRef>
              <c:f>'PV mac_inq'!$B$9:$O$9</c:f>
              <c:numCache/>
            </c:numRef>
          </c:val>
          <c:shape val="cylinder"/>
        </c:ser>
        <c:ser>
          <c:idx val="5"/>
          <c:order val="5"/>
          <c:tx>
            <c:strRef>
              <c:f>'PV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'PV mac_inq'!$B$3:$O$3</c:f>
              <c:strCache/>
            </c:strRef>
          </c:cat>
          <c:val>
            <c:numRef>
              <c:f>'PV mac_inq'!$B$10:$O$10</c:f>
              <c:numCache/>
            </c:numRef>
          </c:val>
          <c:shape val="cylinder"/>
        </c:ser>
        <c:ser>
          <c:idx val="6"/>
          <c:order val="6"/>
          <c:tx>
            <c:strRef>
              <c:f>'PV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'PV mac_inq'!$B$3:$O$3</c:f>
              <c:strCache/>
            </c:strRef>
          </c:cat>
          <c:val>
            <c:numRef>
              <c:f>'PV mac_inq'!$B$11:$O$11</c:f>
              <c:numCache/>
            </c:numRef>
          </c:val>
          <c:shape val="cylinder"/>
        </c:ser>
        <c:ser>
          <c:idx val="7"/>
          <c:order val="7"/>
          <c:tx>
            <c:strRef>
              <c:f>'PV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'PV mac_inq'!$B$3:$O$3</c:f>
              <c:strCache/>
            </c:strRef>
          </c:cat>
          <c:val>
            <c:numRef>
              <c:f>'PV mac_inq'!$B$12:$O$12</c:f>
              <c:numCache/>
            </c:numRef>
          </c:val>
          <c:shape val="cylinder"/>
        </c:ser>
        <c:ser>
          <c:idx val="8"/>
          <c:order val="8"/>
          <c:tx>
            <c:strRef>
              <c:f>'PV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'PV mac_inq'!$B$3:$O$3</c:f>
              <c:strCache/>
            </c:strRef>
          </c:cat>
          <c:val>
            <c:numRef>
              <c:f>'PV mac_inq'!$B$13:$O$13</c:f>
              <c:numCache/>
            </c:numRef>
          </c:val>
          <c:shape val="cylinder"/>
        </c:ser>
        <c:ser>
          <c:idx val="9"/>
          <c:order val="9"/>
          <c:tx>
            <c:strRef>
              <c:f>'PV mac_inq'!$A$14</c:f>
              <c:strCache>
                <c:ptCount val="1"/>
                <c:pt idx="0">
                  <c:v>Agricoltura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'PV mac_inq'!$B$3:$O$3</c:f>
              <c:strCache/>
            </c:strRef>
          </c:cat>
          <c:val>
            <c:numRef>
              <c:f>'PV mac_inq'!$B$14:$O$14</c:f>
              <c:numCache/>
            </c:numRef>
          </c:val>
          <c:shape val="cylinder"/>
        </c:ser>
        <c:ser>
          <c:idx val="10"/>
          <c:order val="10"/>
          <c:tx>
            <c:strRef>
              <c:f>'PV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'PV mac_inq'!$B$3:$O$3</c:f>
              <c:strCache/>
            </c:strRef>
          </c:cat>
          <c:val>
            <c:numRef>
              <c:f>'PV mac_inq'!$B$15:$O$15</c:f>
              <c:numCache/>
            </c:numRef>
          </c:val>
          <c:shape val="cylinder"/>
        </c:ser>
        <c:overlap val="100"/>
        <c:shape val="cylinder"/>
        <c:axId val="55908902"/>
        <c:axId val="33418071"/>
      </c:bar3DChart>
      <c:catAx>
        <c:axId val="5590890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/>
            </a:pPr>
          </a:p>
        </c:txPr>
        <c:crossAx val="33418071"/>
        <c:crosses val="autoZero"/>
        <c:auto val="1"/>
        <c:lblOffset val="100"/>
        <c:noMultiLvlLbl val="0"/>
      </c:catAx>
      <c:valAx>
        <c:axId val="33418071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55908902"/>
        <c:crossesAt val="1"/>
        <c:crossBetween val="between"/>
        <c:dispUnits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85"/>
          <c:y val="0.848"/>
          <c:w val="0.7615"/>
          <c:h val="0.14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floor>
      <c:spPr>
        <a:solidFill>
          <a:srgbClr val="C0C0C0"/>
        </a:solidFill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16</xdr:row>
      <xdr:rowOff>104775</xdr:rowOff>
    </xdr:from>
    <xdr:to>
      <xdr:col>14</xdr:col>
      <xdr:colOff>495300</xdr:colOff>
      <xdr:row>48</xdr:row>
      <xdr:rowOff>85725</xdr:rowOff>
    </xdr:to>
    <xdr:graphicFrame>
      <xdr:nvGraphicFramePr>
        <xdr:cNvPr id="1" name="Chart 1"/>
        <xdr:cNvGraphicFramePr/>
      </xdr:nvGraphicFramePr>
      <xdr:xfrm>
        <a:off x="104775" y="5076825"/>
        <a:ext cx="9153525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zoomScale="75" zoomScaleNormal="75" workbookViewId="0" topLeftCell="A1">
      <selection activeCell="A1" sqref="A1:O1"/>
    </sheetView>
  </sheetViews>
  <sheetFormatPr defaultColWidth="9.140625" defaultRowHeight="12.75"/>
  <cols>
    <col min="1" max="1" width="18.421875" style="0" customWidth="1"/>
    <col min="2" max="2" width="8.00390625" style="0" customWidth="1"/>
    <col min="3" max="3" width="8.7109375" style="0" customWidth="1"/>
    <col min="5" max="5" width="8.8515625" style="0" customWidth="1"/>
    <col min="6" max="6" width="9.00390625" style="0" customWidth="1"/>
    <col min="7" max="7" width="8.8515625" style="0" customWidth="1"/>
    <col min="8" max="8" width="8.28125" style="0" customWidth="1"/>
    <col min="9" max="9" width="8.7109375" style="0" customWidth="1"/>
    <col min="10" max="10" width="8.8515625" style="0" customWidth="1"/>
    <col min="11" max="12" width="8.140625" style="0" customWidth="1"/>
    <col min="13" max="13" width="8.57421875" style="0" customWidth="1"/>
    <col min="14" max="14" width="9.7109375" style="0" customWidth="1"/>
    <col min="15" max="15" width="11.00390625" style="0" customWidth="1"/>
  </cols>
  <sheetData>
    <row r="1" spans="1:15" ht="39" customHeight="1">
      <c r="A1" s="43" t="s">
        <v>35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0" ht="15.7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5" ht="47.25">
      <c r="A3" s="3"/>
      <c r="B3" s="4" t="s">
        <v>21</v>
      </c>
      <c r="C3" s="4" t="s">
        <v>0</v>
      </c>
      <c r="D3" s="4" t="s">
        <v>1</v>
      </c>
      <c r="E3" s="4" t="s">
        <v>22</v>
      </c>
      <c r="F3" s="4" t="s">
        <v>2</v>
      </c>
      <c r="G3" s="4" t="s">
        <v>23</v>
      </c>
      <c r="H3" s="4" t="s">
        <v>24</v>
      </c>
      <c r="I3" s="4" t="s">
        <v>25</v>
      </c>
      <c r="J3" s="4" t="s">
        <v>3</v>
      </c>
      <c r="K3" s="4" t="s">
        <v>4</v>
      </c>
      <c r="L3" s="4" t="s">
        <v>5</v>
      </c>
      <c r="M3" s="5" t="s">
        <v>26</v>
      </c>
      <c r="N3" s="4" t="s">
        <v>27</v>
      </c>
      <c r="O3" s="6" t="s">
        <v>6</v>
      </c>
    </row>
    <row r="4" spans="1:15" ht="15.75">
      <c r="A4" s="7"/>
      <c r="B4" s="8" t="s">
        <v>7</v>
      </c>
      <c r="C4" s="8" t="s">
        <v>7</v>
      </c>
      <c r="D4" s="8" t="s">
        <v>7</v>
      </c>
      <c r="E4" s="8" t="s">
        <v>7</v>
      </c>
      <c r="F4" s="8" t="s">
        <v>7</v>
      </c>
      <c r="G4" s="8" t="s">
        <v>8</v>
      </c>
      <c r="H4" s="8" t="s">
        <v>7</v>
      </c>
      <c r="I4" s="8" t="s">
        <v>7</v>
      </c>
      <c r="J4" s="8" t="s">
        <v>7</v>
      </c>
      <c r="K4" s="8" t="s">
        <v>7</v>
      </c>
      <c r="L4" s="8" t="s">
        <v>7</v>
      </c>
      <c r="M4" s="9" t="s">
        <v>8</v>
      </c>
      <c r="N4" s="8" t="s">
        <v>7</v>
      </c>
      <c r="O4" s="10" t="s">
        <v>8</v>
      </c>
    </row>
    <row r="5" spans="1:15" s="15" customFormat="1" ht="21.75" customHeight="1">
      <c r="A5" s="11" t="s">
        <v>9</v>
      </c>
      <c r="B5" s="12">
        <v>3346.47811</v>
      </c>
      <c r="C5" s="13">
        <v>3195.7250000000004</v>
      </c>
      <c r="D5" s="13">
        <v>44.128370000000004</v>
      </c>
      <c r="E5" s="13">
        <v>44.128370000000004</v>
      </c>
      <c r="F5" s="13">
        <v>685.3471999999999</v>
      </c>
      <c r="G5" s="13">
        <v>1092.6354299999998</v>
      </c>
      <c r="H5" s="13">
        <v>71.05878</v>
      </c>
      <c r="I5" s="13"/>
      <c r="J5" s="13">
        <v>277.52079999999995</v>
      </c>
      <c r="K5" s="13">
        <v>314.4858</v>
      </c>
      <c r="L5" s="14">
        <v>414.02774999999997</v>
      </c>
      <c r="M5" s="12">
        <v>1115.5903500000002</v>
      </c>
      <c r="N5" s="13">
        <v>4018.9188700000004</v>
      </c>
      <c r="O5" s="14">
        <v>174.05250999999998</v>
      </c>
    </row>
    <row r="6" spans="1:15" s="15" customFormat="1" ht="21.75" customHeight="1">
      <c r="A6" s="11" t="s">
        <v>10</v>
      </c>
      <c r="B6" s="16">
        <v>128.34801</v>
      </c>
      <c r="C6" s="17">
        <v>1175.4805100000003</v>
      </c>
      <c r="D6" s="17">
        <v>2456.95312</v>
      </c>
      <c r="E6" s="17">
        <v>686.77865</v>
      </c>
      <c r="F6" s="17">
        <v>9994.91215</v>
      </c>
      <c r="G6" s="17">
        <v>1161.3120900000001</v>
      </c>
      <c r="H6" s="17">
        <v>105.29346</v>
      </c>
      <c r="I6" s="17">
        <v>19.44225</v>
      </c>
      <c r="J6" s="17">
        <v>443.40289</v>
      </c>
      <c r="K6" s="17">
        <v>458.12532</v>
      </c>
      <c r="L6" s="18">
        <v>477.21997</v>
      </c>
      <c r="M6" s="16">
        <v>1208.37537</v>
      </c>
      <c r="N6" s="17">
        <v>5000.094770000001</v>
      </c>
      <c r="O6" s="18">
        <v>30.70939</v>
      </c>
    </row>
    <row r="7" spans="1:15" s="15" customFormat="1" ht="21.75" customHeight="1">
      <c r="A7" s="11" t="s">
        <v>11</v>
      </c>
      <c r="B7" s="16">
        <v>756.45599</v>
      </c>
      <c r="C7" s="17">
        <v>4090.2560600000006</v>
      </c>
      <c r="D7" s="17">
        <v>358.63074</v>
      </c>
      <c r="E7" s="17">
        <v>66.45545</v>
      </c>
      <c r="F7" s="17">
        <v>1764.2075499999999</v>
      </c>
      <c r="G7" s="17">
        <v>814.34033</v>
      </c>
      <c r="H7" s="17">
        <v>67.06967</v>
      </c>
      <c r="I7" s="17">
        <v>20.69501</v>
      </c>
      <c r="J7" s="17">
        <v>202.07180999999997</v>
      </c>
      <c r="K7" s="17">
        <v>251.27947999999998</v>
      </c>
      <c r="L7" s="18">
        <v>274.17517</v>
      </c>
      <c r="M7" s="16">
        <v>836.52749</v>
      </c>
      <c r="N7" s="17">
        <v>5543.736420000001</v>
      </c>
      <c r="O7" s="18">
        <v>113.77883000000001</v>
      </c>
    </row>
    <row r="8" spans="1:15" s="15" customFormat="1" ht="21.75" customHeight="1">
      <c r="A8" s="11" t="s">
        <v>12</v>
      </c>
      <c r="B8" s="16">
        <v>1368.96</v>
      </c>
      <c r="C8" s="17">
        <v>292.23</v>
      </c>
      <c r="D8" s="17">
        <v>4346.86958</v>
      </c>
      <c r="E8" s="17"/>
      <c r="F8" s="37">
        <v>9.4</v>
      </c>
      <c r="G8" s="17">
        <v>170.29834</v>
      </c>
      <c r="H8" s="17"/>
      <c r="I8" s="17"/>
      <c r="J8" s="17">
        <v>29.556749999999997</v>
      </c>
      <c r="K8" s="17">
        <v>86.20084</v>
      </c>
      <c r="L8" s="18">
        <v>105.68824000000001</v>
      </c>
      <c r="M8" s="16">
        <v>170.29834</v>
      </c>
      <c r="N8" s="17">
        <v>4704.42418</v>
      </c>
      <c r="O8" s="18">
        <v>49.13308</v>
      </c>
    </row>
    <row r="9" spans="1:15" s="15" customFormat="1" ht="34.5" customHeight="1">
      <c r="A9" s="11" t="s">
        <v>13</v>
      </c>
      <c r="B9" s="16"/>
      <c r="C9" s="17"/>
      <c r="D9" s="17">
        <v>594.0096900000001</v>
      </c>
      <c r="E9" s="17">
        <v>6958.957710000001</v>
      </c>
      <c r="F9" s="17"/>
      <c r="G9" s="17"/>
      <c r="H9" s="17"/>
      <c r="I9" s="17"/>
      <c r="J9" s="17"/>
      <c r="K9" s="17"/>
      <c r="L9" s="18"/>
      <c r="M9" s="16">
        <v>146.13815</v>
      </c>
      <c r="N9" s="17">
        <v>691.4351200000001</v>
      </c>
      <c r="O9" s="18"/>
    </row>
    <row r="10" spans="1:15" s="15" customFormat="1" ht="21.75" customHeight="1">
      <c r="A10" s="11" t="s">
        <v>14</v>
      </c>
      <c r="B10" s="16"/>
      <c r="C10" s="17"/>
      <c r="D10" s="17">
        <v>5738.050080000001</v>
      </c>
      <c r="E10" s="17"/>
      <c r="F10" s="17"/>
      <c r="G10" s="17"/>
      <c r="H10" s="17"/>
      <c r="I10" s="37">
        <v>0.012</v>
      </c>
      <c r="J10" s="37">
        <v>4.56682</v>
      </c>
      <c r="K10" s="17">
        <v>12.412510000000001</v>
      </c>
      <c r="L10" s="18">
        <v>15.16603</v>
      </c>
      <c r="M10" s="16">
        <v>44.75441000000001</v>
      </c>
      <c r="N10" s="17">
        <v>5738.050080000001</v>
      </c>
      <c r="O10" s="38">
        <v>0.00071</v>
      </c>
    </row>
    <row r="11" spans="1:15" s="15" customFormat="1" ht="21.75" customHeight="1">
      <c r="A11" s="11" t="s">
        <v>15</v>
      </c>
      <c r="B11" s="16">
        <v>193.06225999999998</v>
      </c>
      <c r="C11" s="17">
        <v>6515.77671</v>
      </c>
      <c r="D11" s="17">
        <v>4693.05036</v>
      </c>
      <c r="E11" s="17">
        <v>201.27086999999997</v>
      </c>
      <c r="F11" s="17">
        <v>16177.711090000003</v>
      </c>
      <c r="G11" s="17">
        <v>1179.04252</v>
      </c>
      <c r="H11" s="17">
        <v>49.17115</v>
      </c>
      <c r="I11" s="17">
        <v>229.48733000000001</v>
      </c>
      <c r="J11" s="17">
        <v>409.11271000000005</v>
      </c>
      <c r="K11" s="17">
        <v>491.1440400000001</v>
      </c>
      <c r="L11" s="18">
        <v>589.8210700000001</v>
      </c>
      <c r="M11" s="16">
        <v>1198.51214</v>
      </c>
      <c r="N11" s="17">
        <v>14424.664099999998</v>
      </c>
      <c r="O11" s="18">
        <v>161.18492</v>
      </c>
    </row>
    <row r="12" spans="1:15" s="15" customFormat="1" ht="21.75" customHeight="1">
      <c r="A12" s="11" t="s">
        <v>16</v>
      </c>
      <c r="B12" s="16">
        <v>33.77519</v>
      </c>
      <c r="C12" s="17">
        <v>2382.39721</v>
      </c>
      <c r="D12" s="17">
        <v>449.69930999999997</v>
      </c>
      <c r="E12" s="17">
        <v>11.19652</v>
      </c>
      <c r="F12" s="17">
        <v>1283.85843</v>
      </c>
      <c r="G12" s="17">
        <v>187.77506</v>
      </c>
      <c r="H12" s="17">
        <v>74.00372</v>
      </c>
      <c r="I12" s="37">
        <v>0.44503000000000004</v>
      </c>
      <c r="J12" s="17">
        <v>334.67757</v>
      </c>
      <c r="K12" s="17">
        <v>350.3845</v>
      </c>
      <c r="L12" s="18">
        <v>371.19281</v>
      </c>
      <c r="M12" s="16">
        <v>210.95128</v>
      </c>
      <c r="N12" s="17">
        <v>3497.6051300000004</v>
      </c>
      <c r="O12" s="18">
        <v>52.874669999999995</v>
      </c>
    </row>
    <row r="13" spans="1:15" s="15" customFormat="1" ht="21.75" customHeight="1">
      <c r="A13" s="11" t="s">
        <v>17</v>
      </c>
      <c r="B13" s="39">
        <v>0.56738</v>
      </c>
      <c r="C13" s="17">
        <v>127.37586999999999</v>
      </c>
      <c r="D13" s="37">
        <v>3.09056</v>
      </c>
      <c r="E13" s="17">
        <v>7259.385499999999</v>
      </c>
      <c r="F13" s="17">
        <v>17.33106</v>
      </c>
      <c r="G13" s="17">
        <v>73.29056</v>
      </c>
      <c r="H13" s="37">
        <v>3.8635400000000004</v>
      </c>
      <c r="I13" s="17"/>
      <c r="J13" s="37">
        <v>1.94302</v>
      </c>
      <c r="K13" s="37">
        <v>1.94302</v>
      </c>
      <c r="L13" s="38">
        <v>2.06002</v>
      </c>
      <c r="M13" s="16">
        <v>226.93536</v>
      </c>
      <c r="N13" s="17">
        <v>262.02693000000005</v>
      </c>
      <c r="O13" s="38">
        <v>2.78688</v>
      </c>
    </row>
    <row r="14" spans="1:15" s="15" customFormat="1" ht="21.75" customHeight="1">
      <c r="A14" s="11" t="s">
        <v>18</v>
      </c>
      <c r="B14" s="16"/>
      <c r="C14" s="17">
        <v>957.33448</v>
      </c>
      <c r="D14" s="17">
        <v>997.79542</v>
      </c>
      <c r="E14" s="17">
        <v>34678.87039999999</v>
      </c>
      <c r="F14" s="17">
        <v>20540.36714</v>
      </c>
      <c r="G14" s="17"/>
      <c r="H14" s="17">
        <v>938.2241699999998</v>
      </c>
      <c r="I14" s="17">
        <v>7292.621169999999</v>
      </c>
      <c r="J14" s="17">
        <v>899.0755099999999</v>
      </c>
      <c r="K14" s="17">
        <v>1068.6392199999998</v>
      </c>
      <c r="L14" s="18">
        <v>1546.88409</v>
      </c>
      <c r="M14" s="16">
        <v>1019.1058400000003</v>
      </c>
      <c r="N14" s="17">
        <v>4910.688219999998</v>
      </c>
      <c r="O14" s="18">
        <v>449.76472000000007</v>
      </c>
    </row>
    <row r="15" spans="1:15" s="15" customFormat="1" ht="21.75" customHeight="1">
      <c r="A15" s="11" t="s">
        <v>19</v>
      </c>
      <c r="B15" s="40">
        <v>1.64159</v>
      </c>
      <c r="C15" s="41">
        <v>7.11362</v>
      </c>
      <c r="D15" s="19">
        <v>4037.2189900000003</v>
      </c>
      <c r="E15" s="19">
        <v>15.33801</v>
      </c>
      <c r="F15" s="19">
        <v>249.61317</v>
      </c>
      <c r="G15" s="19"/>
      <c r="H15" s="41">
        <v>0.27359</v>
      </c>
      <c r="I15" s="41">
        <v>1.64159</v>
      </c>
      <c r="J15" s="19">
        <v>44.31097</v>
      </c>
      <c r="K15" s="19">
        <v>45.68578</v>
      </c>
      <c r="L15" s="20">
        <v>46.711780000000005</v>
      </c>
      <c r="M15" s="40">
        <v>0.40692</v>
      </c>
      <c r="N15" s="19">
        <v>4073.56979</v>
      </c>
      <c r="O15" s="42">
        <v>0.30249</v>
      </c>
    </row>
    <row r="16" spans="1:15" s="15" customFormat="1" ht="21.75" customHeight="1">
      <c r="A16" s="21" t="s">
        <v>20</v>
      </c>
      <c r="B16" s="22">
        <f aca="true" t="shared" si="0" ref="B16:O16">SUM(B5:B15)</f>
        <v>5829.288530000001</v>
      </c>
      <c r="C16" s="22">
        <f t="shared" si="0"/>
        <v>18743.68946</v>
      </c>
      <c r="D16" s="22">
        <f t="shared" si="0"/>
        <v>23719.49622</v>
      </c>
      <c r="E16" s="22">
        <f t="shared" si="0"/>
        <v>49922.38147999999</v>
      </c>
      <c r="F16" s="22">
        <f t="shared" si="0"/>
        <v>50722.747789999994</v>
      </c>
      <c r="G16" s="22">
        <f t="shared" si="0"/>
        <v>4678.694329999999</v>
      </c>
      <c r="H16" s="22">
        <f t="shared" si="0"/>
        <v>1308.9580799999999</v>
      </c>
      <c r="I16" s="22">
        <f t="shared" si="0"/>
        <v>7564.34438</v>
      </c>
      <c r="J16" s="22">
        <f t="shared" si="0"/>
        <v>2646.23885</v>
      </c>
      <c r="K16" s="22">
        <f t="shared" si="0"/>
        <v>3080.3005099999996</v>
      </c>
      <c r="L16" s="22">
        <f t="shared" si="0"/>
        <v>3842.94693</v>
      </c>
      <c r="M16" s="23">
        <f t="shared" si="0"/>
        <v>6177.595650000001</v>
      </c>
      <c r="N16" s="22">
        <f t="shared" si="0"/>
        <v>52865.21361</v>
      </c>
      <c r="O16" s="24">
        <f t="shared" si="0"/>
        <v>1034.5882000000001</v>
      </c>
    </row>
    <row r="17" spans="1:12" s="15" customFormat="1" ht="12.75">
      <c r="A17" s="25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</row>
    <row r="18" spans="1:7" ht="12.75">
      <c r="A18" s="27"/>
      <c r="G18" s="27"/>
    </row>
    <row r="50" spans="1:15" ht="15.75">
      <c r="A50" s="44" t="s">
        <v>36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</row>
    <row r="52" spans="1:15" ht="39.75" customHeight="1">
      <c r="A52" s="3"/>
      <c r="B52" s="28" t="s">
        <v>28</v>
      </c>
      <c r="C52" s="28" t="s">
        <v>0</v>
      </c>
      <c r="D52" s="28" t="s">
        <v>1</v>
      </c>
      <c r="E52" s="28" t="s">
        <v>29</v>
      </c>
      <c r="F52" s="28" t="s">
        <v>2</v>
      </c>
      <c r="G52" s="28" t="s">
        <v>30</v>
      </c>
      <c r="H52" s="28" t="s">
        <v>31</v>
      </c>
      <c r="I52" s="28" t="s">
        <v>32</v>
      </c>
      <c r="J52" s="28" t="s">
        <v>3</v>
      </c>
      <c r="K52" s="28" t="s">
        <v>4</v>
      </c>
      <c r="L52" s="28" t="s">
        <v>5</v>
      </c>
      <c r="M52" s="29" t="s">
        <v>33</v>
      </c>
      <c r="N52" s="28" t="s">
        <v>34</v>
      </c>
      <c r="O52" s="30" t="s">
        <v>6</v>
      </c>
    </row>
    <row r="53" spans="1:15" ht="19.5" customHeight="1">
      <c r="A53" s="11" t="s">
        <v>9</v>
      </c>
      <c r="B53" s="31">
        <f aca="true" t="shared" si="1" ref="B53:O53">IF(ISNUMBER(B5)=TRUE,B5/B$16,"")</f>
        <v>0.5740800258517997</v>
      </c>
      <c r="C53" s="31">
        <f t="shared" si="1"/>
        <v>0.17049604918070382</v>
      </c>
      <c r="D53" s="31">
        <f t="shared" si="1"/>
        <v>0.0018604261064698111</v>
      </c>
      <c r="E53" s="31">
        <f t="shared" si="1"/>
        <v>0.0008839396016730252</v>
      </c>
      <c r="F53" s="31">
        <f t="shared" si="1"/>
        <v>0.013511633928773794</v>
      </c>
      <c r="G53" s="31">
        <f t="shared" si="1"/>
        <v>0.23353426253858306</v>
      </c>
      <c r="H53" s="31">
        <f t="shared" si="1"/>
        <v>0.0542865207723077</v>
      </c>
      <c r="I53" s="31">
        <f t="shared" si="1"/>
      </c>
      <c r="J53" s="31">
        <f t="shared" si="1"/>
        <v>0.10487367759716774</v>
      </c>
      <c r="K53" s="31">
        <f t="shared" si="1"/>
        <v>0.10209581791745378</v>
      </c>
      <c r="L53" s="31">
        <f t="shared" si="1"/>
        <v>0.10773704595499058</v>
      </c>
      <c r="M53" s="32">
        <f t="shared" si="1"/>
        <v>0.18058649565385523</v>
      </c>
      <c r="N53" s="31">
        <f t="shared" si="1"/>
        <v>0.07602199245137979</v>
      </c>
      <c r="O53" s="33">
        <f t="shared" si="1"/>
        <v>0.1682336121753563</v>
      </c>
    </row>
    <row r="54" spans="1:15" ht="19.5" customHeight="1">
      <c r="A54" s="11" t="s">
        <v>10</v>
      </c>
      <c r="B54" s="31">
        <f aca="true" t="shared" si="2" ref="B54:O54">IF(ISNUMBER(B6)=TRUE,B6/B$16,"")</f>
        <v>0.022017783017510024</v>
      </c>
      <c r="C54" s="31">
        <f t="shared" si="2"/>
        <v>0.06271340082263613</v>
      </c>
      <c r="D54" s="31">
        <f t="shared" si="2"/>
        <v>0.1035836974449873</v>
      </c>
      <c r="E54" s="31">
        <f t="shared" si="2"/>
        <v>0.013756928849140313</v>
      </c>
      <c r="F54" s="31">
        <f t="shared" si="2"/>
        <v>0.1970498954705782</v>
      </c>
      <c r="G54" s="31">
        <f t="shared" si="2"/>
        <v>0.2482128577098133</v>
      </c>
      <c r="H54" s="31">
        <f t="shared" si="2"/>
        <v>0.08044066621293175</v>
      </c>
      <c r="I54" s="31">
        <f t="shared" si="2"/>
        <v>0.002570249187940859</v>
      </c>
      <c r="J54" s="31">
        <f t="shared" si="2"/>
        <v>0.1675596630289061</v>
      </c>
      <c r="K54" s="31">
        <f t="shared" si="2"/>
        <v>0.1487274759435728</v>
      </c>
      <c r="L54" s="31">
        <f t="shared" si="2"/>
        <v>0.12418073387237746</v>
      </c>
      <c r="M54" s="32">
        <f t="shared" si="2"/>
        <v>0.1956060963621016</v>
      </c>
      <c r="N54" s="31">
        <f t="shared" si="2"/>
        <v>0.09458194583090045</v>
      </c>
      <c r="O54" s="33">
        <f t="shared" si="2"/>
        <v>0.029682718206142305</v>
      </c>
    </row>
    <row r="55" spans="1:15" ht="19.5" customHeight="1">
      <c r="A55" s="11" t="s">
        <v>11</v>
      </c>
      <c r="B55" s="31">
        <f aca="true" t="shared" si="3" ref="B55:O55">IF(ISNUMBER(B7)=TRUE,B7/B$16,"")</f>
        <v>0.1297681502823124</v>
      </c>
      <c r="C55" s="31">
        <f t="shared" si="3"/>
        <v>0.21822043460167315</v>
      </c>
      <c r="D55" s="31">
        <f t="shared" si="3"/>
        <v>0.01511966091832957</v>
      </c>
      <c r="E55" s="31">
        <f t="shared" si="3"/>
        <v>0.0013311754774083348</v>
      </c>
      <c r="F55" s="31">
        <f t="shared" si="3"/>
        <v>0.03478138757987031</v>
      </c>
      <c r="G55" s="31">
        <f t="shared" si="3"/>
        <v>0.17405290291746844</v>
      </c>
      <c r="H55" s="31">
        <f t="shared" si="3"/>
        <v>0.05123897474241498</v>
      </c>
      <c r="I55" s="31">
        <f t="shared" si="3"/>
        <v>0.0027358630120962314</v>
      </c>
      <c r="J55" s="31">
        <f t="shared" si="3"/>
        <v>0.07636189378747876</v>
      </c>
      <c r="K55" s="31">
        <f t="shared" si="3"/>
        <v>0.0815762875031956</v>
      </c>
      <c r="L55" s="31">
        <f t="shared" si="3"/>
        <v>0.07134503155889274</v>
      </c>
      <c r="M55" s="32">
        <f t="shared" si="3"/>
        <v>0.1354131182088617</v>
      </c>
      <c r="N55" s="31">
        <f t="shared" si="3"/>
        <v>0.10486548793498768</v>
      </c>
      <c r="O55" s="33">
        <f t="shared" si="3"/>
        <v>0.10997499294888537</v>
      </c>
    </row>
    <row r="56" spans="1:15" ht="19.5" customHeight="1">
      <c r="A56" s="11" t="s">
        <v>12</v>
      </c>
      <c r="B56" s="31">
        <f aca="true" t="shared" si="4" ref="B56:O56">IF(ISNUMBER(B8)=TRUE,B8/B$16,"")</f>
        <v>0.2348416951665283</v>
      </c>
      <c r="C56" s="31">
        <f t="shared" si="4"/>
        <v>0.015590847288824</v>
      </c>
      <c r="D56" s="31">
        <f t="shared" si="4"/>
        <v>0.18326146304636817</v>
      </c>
      <c r="E56" s="31">
        <f t="shared" si="4"/>
      </c>
      <c r="F56" s="31">
        <f t="shared" si="4"/>
        <v>0.00018532119038419312</v>
      </c>
      <c r="G56" s="31">
        <f t="shared" si="4"/>
        <v>0.03639868903339963</v>
      </c>
      <c r="H56" s="31">
        <f t="shared" si="4"/>
      </c>
      <c r="I56" s="31">
        <f t="shared" si="4"/>
      </c>
      <c r="J56" s="31">
        <f t="shared" si="4"/>
        <v>0.011169343235966774</v>
      </c>
      <c r="K56" s="31">
        <f t="shared" si="4"/>
        <v>0.027984555312104926</v>
      </c>
      <c r="L56" s="31">
        <f t="shared" si="4"/>
        <v>0.027501873412548013</v>
      </c>
      <c r="M56" s="32">
        <f t="shared" si="4"/>
        <v>0.02756709076613002</v>
      </c>
      <c r="N56" s="31">
        <f t="shared" si="4"/>
        <v>0.08898903189355713</v>
      </c>
      <c r="O56" s="33">
        <f t="shared" si="4"/>
        <v>0.04749047012134876</v>
      </c>
    </row>
    <row r="57" spans="1:15" ht="19.5" customHeight="1">
      <c r="A57" s="11" t="s">
        <v>13</v>
      </c>
      <c r="B57" s="31">
        <f aca="true" t="shared" si="5" ref="B57:O57">IF(ISNUMBER(B9)=TRUE,B9/B$16,"")</f>
      </c>
      <c r="C57" s="31">
        <f t="shared" si="5"/>
      </c>
      <c r="D57" s="31">
        <f t="shared" si="5"/>
        <v>0.025043098912831803</v>
      </c>
      <c r="E57" s="31">
        <f t="shared" si="5"/>
        <v>0.13939554772217574</v>
      </c>
      <c r="F57" s="31">
        <f t="shared" si="5"/>
      </c>
      <c r="G57" s="31">
        <f t="shared" si="5"/>
      </c>
      <c r="H57" s="31">
        <f t="shared" si="5"/>
      </c>
      <c r="I57" s="31">
        <f t="shared" si="5"/>
      </c>
      <c r="J57" s="31">
        <f t="shared" si="5"/>
      </c>
      <c r="K57" s="31">
        <f t="shared" si="5"/>
      </c>
      <c r="L57" s="31">
        <f t="shared" si="5"/>
      </c>
      <c r="M57" s="32">
        <f t="shared" si="5"/>
        <v>0.02365615334503157</v>
      </c>
      <c r="N57" s="31">
        <f t="shared" si="5"/>
        <v>0.013079207909777707</v>
      </c>
      <c r="O57" s="33">
        <f t="shared" si="5"/>
      </c>
    </row>
    <row r="58" spans="1:15" ht="19.5" customHeight="1">
      <c r="A58" s="11" t="s">
        <v>14</v>
      </c>
      <c r="B58" s="31">
        <f aca="true" t="shared" si="6" ref="B58:O58">IF(ISNUMBER(B10)=TRUE,B10/B$16,"")</f>
      </c>
      <c r="C58" s="31">
        <f t="shared" si="6"/>
      </c>
      <c r="D58" s="31">
        <f t="shared" si="6"/>
        <v>0.24191281411625196</v>
      </c>
      <c r="E58" s="31">
        <f t="shared" si="6"/>
      </c>
      <c r="F58" s="31">
        <f t="shared" si="6"/>
      </c>
      <c r="G58" s="31">
        <f t="shared" si="6"/>
      </c>
      <c r="H58" s="31">
        <f t="shared" si="6"/>
      </c>
      <c r="I58" s="31">
        <f t="shared" si="6"/>
        <v>1.586389962853595E-06</v>
      </c>
      <c r="J58" s="31">
        <f t="shared" si="6"/>
        <v>0.0017257777014346228</v>
      </c>
      <c r="K58" s="31">
        <f t="shared" si="6"/>
        <v>0.004029642549388794</v>
      </c>
      <c r="L58" s="31">
        <f t="shared" si="6"/>
        <v>0.003946458349868495</v>
      </c>
      <c r="M58" s="32">
        <f t="shared" si="6"/>
        <v>0.0072446324647356935</v>
      </c>
      <c r="N58" s="31">
        <f t="shared" si="6"/>
        <v>0.1085411310797123</v>
      </c>
      <c r="O58" s="33">
        <f t="shared" si="6"/>
        <v>6.862633847940658E-07</v>
      </c>
    </row>
    <row r="59" spans="1:15" ht="19.5" customHeight="1">
      <c r="A59" s="11" t="s">
        <v>15</v>
      </c>
      <c r="B59" s="31">
        <f aca="true" t="shared" si="7" ref="B59:O59">IF(ISNUMBER(B11)=TRUE,B11/B$16,"")</f>
        <v>0.033119352217070644</v>
      </c>
      <c r="C59" s="31">
        <f t="shared" si="7"/>
        <v>0.3476250886414333</v>
      </c>
      <c r="D59" s="31">
        <f t="shared" si="7"/>
        <v>0.19785624097879764</v>
      </c>
      <c r="E59" s="31">
        <f t="shared" si="7"/>
        <v>0.004031676054569503</v>
      </c>
      <c r="F59" s="31">
        <f t="shared" si="7"/>
        <v>0.3189439017968471</v>
      </c>
      <c r="G59" s="31">
        <f t="shared" si="7"/>
        <v>0.252002468389509</v>
      </c>
      <c r="H59" s="31">
        <f t="shared" si="7"/>
        <v>0.03756510674505329</v>
      </c>
      <c r="I59" s="31">
        <f t="shared" si="7"/>
        <v>0.03033803307617256</v>
      </c>
      <c r="J59" s="31">
        <f t="shared" si="7"/>
        <v>0.15460158103264188</v>
      </c>
      <c r="K59" s="31">
        <f t="shared" si="7"/>
        <v>0.15944679371559112</v>
      </c>
      <c r="L59" s="31">
        <f t="shared" si="7"/>
        <v>0.1534814507573749</v>
      </c>
      <c r="M59" s="32">
        <f t="shared" si="7"/>
        <v>0.19400948328497347</v>
      </c>
      <c r="N59" s="31">
        <f t="shared" si="7"/>
        <v>0.2728573879680952</v>
      </c>
      <c r="O59" s="33">
        <f t="shared" si="7"/>
        <v>0.15579620954501508</v>
      </c>
    </row>
    <row r="60" spans="1:15" ht="19.5" customHeight="1">
      <c r="A60" s="11" t="s">
        <v>16</v>
      </c>
      <c r="B60" s="31">
        <f aca="true" t="shared" si="8" ref="B60:O60">IF(ISNUMBER(B12)=TRUE,B12/B$16,"")</f>
        <v>0.005794050135994898</v>
      </c>
      <c r="C60" s="31">
        <f t="shared" si="8"/>
        <v>0.12710396291424686</v>
      </c>
      <c r="D60" s="31">
        <f t="shared" si="8"/>
        <v>0.018959058229104327</v>
      </c>
      <c r="E60" s="31">
        <f t="shared" si="8"/>
        <v>0.00022427856340318168</v>
      </c>
      <c r="F60" s="31">
        <f t="shared" si="8"/>
        <v>0.02531129495025333</v>
      </c>
      <c r="G60" s="31">
        <f t="shared" si="8"/>
        <v>0.040134073045973065</v>
      </c>
      <c r="H60" s="31">
        <f t="shared" si="8"/>
        <v>0.056536356000033254</v>
      </c>
      <c r="I60" s="31">
        <f t="shared" si="8"/>
        <v>5.883259376406129E-05</v>
      </c>
      <c r="J60" s="31">
        <f t="shared" si="8"/>
        <v>0.12647292590387296</v>
      </c>
      <c r="K60" s="31">
        <f t="shared" si="8"/>
        <v>0.11375010290797895</v>
      </c>
      <c r="L60" s="31">
        <f t="shared" si="8"/>
        <v>0.09659066772488581</v>
      </c>
      <c r="M60" s="32">
        <f t="shared" si="8"/>
        <v>0.034147796643181065</v>
      </c>
      <c r="N60" s="31">
        <f t="shared" si="8"/>
        <v>0.0661608057767952</v>
      </c>
      <c r="O60" s="33">
        <f t="shared" si="8"/>
        <v>0.051106971836717245</v>
      </c>
    </row>
    <row r="61" spans="1:15" ht="19.5" customHeight="1">
      <c r="A61" s="11" t="s">
        <v>17</v>
      </c>
      <c r="B61" s="31">
        <f aca="true" t="shared" si="9" ref="B61:O61">IF(ISNUMBER(B13)=TRUE,B13/B$16,"")</f>
        <v>9.733263280416143E-05</v>
      </c>
      <c r="C61" s="31">
        <f t="shared" si="9"/>
        <v>0.006795666897481772</v>
      </c>
      <c r="D61" s="31">
        <f t="shared" si="9"/>
        <v>0.00013029619058241531</v>
      </c>
      <c r="E61" s="31">
        <f t="shared" si="9"/>
        <v>0.14541344552860064</v>
      </c>
      <c r="F61" s="31">
        <f t="shared" si="9"/>
        <v>0.0003416821989170079</v>
      </c>
      <c r="G61" s="31">
        <f t="shared" si="9"/>
        <v>0.015664746365253574</v>
      </c>
      <c r="H61" s="31">
        <f t="shared" si="9"/>
        <v>0.0029516147682896007</v>
      </c>
      <c r="I61" s="31">
        <f t="shared" si="9"/>
      </c>
      <c r="J61" s="31">
        <f t="shared" si="9"/>
        <v>0.0007342572270073051</v>
      </c>
      <c r="K61" s="31">
        <f t="shared" si="9"/>
        <v>0.000630789104404622</v>
      </c>
      <c r="L61" s="31">
        <f t="shared" si="9"/>
        <v>0.0005360521593255517</v>
      </c>
      <c r="M61" s="32">
        <f t="shared" si="9"/>
        <v>0.03673522400256157</v>
      </c>
      <c r="N61" s="31">
        <f t="shared" si="9"/>
        <v>0.004956509434219612</v>
      </c>
      <c r="O61" s="33">
        <f t="shared" si="9"/>
        <v>0.002693709439175896</v>
      </c>
    </row>
    <row r="62" spans="1:15" ht="19.5" customHeight="1">
      <c r="A62" s="11" t="s">
        <v>18</v>
      </c>
      <c r="B62" s="31">
        <f aca="true" t="shared" si="10" ref="B62:O62">IF(ISNUMBER(B14)=TRUE,B14/B$16,"")</f>
      </c>
      <c r="C62" s="31">
        <f t="shared" si="10"/>
        <v>0.051075028854004494</v>
      </c>
      <c r="D62" s="31">
        <f t="shared" si="10"/>
        <v>0.042066467632591226</v>
      </c>
      <c r="E62" s="31">
        <f t="shared" si="10"/>
        <v>0.6946557710571784</v>
      </c>
      <c r="F62" s="31">
        <f t="shared" si="10"/>
        <v>0.4049537541822515</v>
      </c>
      <c r="G62" s="31">
        <f t="shared" si="10"/>
      </c>
      <c r="H62" s="31">
        <f t="shared" si="10"/>
        <v>0.7167717471899482</v>
      </c>
      <c r="I62" s="31">
        <f t="shared" si="10"/>
        <v>0.9640784189151367</v>
      </c>
      <c r="J62" s="31">
        <f t="shared" si="10"/>
        <v>0.3397559936813715</v>
      </c>
      <c r="K62" s="31">
        <f t="shared" si="10"/>
        <v>0.3469269366838497</v>
      </c>
      <c r="L62" s="31">
        <f t="shared" si="10"/>
        <v>0.40252548842770514</v>
      </c>
      <c r="M62" s="32">
        <f t="shared" si="10"/>
        <v>0.1649680389813147</v>
      </c>
      <c r="N62" s="31">
        <f t="shared" si="10"/>
        <v>0.0928907287924226</v>
      </c>
      <c r="O62" s="33">
        <f t="shared" si="10"/>
        <v>0.4347282522650075</v>
      </c>
    </row>
    <row r="63" spans="1:15" ht="19.5" customHeight="1">
      <c r="A63" s="11" t="s">
        <v>19</v>
      </c>
      <c r="B63" s="31">
        <f aca="true" t="shared" si="11" ref="B63:O63">IF(ISNUMBER(B15)=TRUE,B15/B$16,"")</f>
        <v>0.00028161069597973734</v>
      </c>
      <c r="C63" s="31">
        <f t="shared" si="11"/>
        <v>0.00037952079899642127</v>
      </c>
      <c r="D63" s="31">
        <f t="shared" si="11"/>
        <v>0.17020677642368578</v>
      </c>
      <c r="E63" s="31">
        <f t="shared" si="11"/>
        <v>0.00030723714585099965</v>
      </c>
      <c r="F63" s="31">
        <f t="shared" si="11"/>
        <v>0.004921128702124677</v>
      </c>
      <c r="G63" s="31">
        <f t="shared" si="11"/>
      </c>
      <c r="H63" s="31">
        <f t="shared" si="11"/>
        <v>0.00020901356902124782</v>
      </c>
      <c r="I63" s="31">
        <f t="shared" si="11"/>
        <v>0.0002170168249267361</v>
      </c>
      <c r="J63" s="31">
        <f t="shared" si="11"/>
        <v>0.01674488680415224</v>
      </c>
      <c r="K63" s="31">
        <f t="shared" si="11"/>
        <v>0.014831598362459774</v>
      </c>
      <c r="L63" s="31">
        <f t="shared" si="11"/>
        <v>0.012155197782031302</v>
      </c>
      <c r="M63" s="32">
        <f t="shared" si="11"/>
        <v>6.58702872532617E-05</v>
      </c>
      <c r="N63" s="31">
        <f t="shared" si="11"/>
        <v>0.07705577092815231</v>
      </c>
      <c r="O63" s="33">
        <f t="shared" si="11"/>
        <v>0.0002923771989666999</v>
      </c>
    </row>
    <row r="64" spans="1:15" ht="19.5" customHeight="1">
      <c r="A64" s="21" t="s">
        <v>20</v>
      </c>
      <c r="B64" s="34">
        <f aca="true" t="shared" si="12" ref="B64:O64">IF(ISNUMBER(B16)=TRUE,B16/B$16,"")</f>
        <v>1</v>
      </c>
      <c r="C64" s="34">
        <f t="shared" si="12"/>
        <v>1</v>
      </c>
      <c r="D64" s="34">
        <f t="shared" si="12"/>
        <v>1</v>
      </c>
      <c r="E64" s="34">
        <f t="shared" si="12"/>
        <v>1</v>
      </c>
      <c r="F64" s="34">
        <f t="shared" si="12"/>
        <v>1</v>
      </c>
      <c r="G64" s="34">
        <f t="shared" si="12"/>
        <v>1</v>
      </c>
      <c r="H64" s="34">
        <f t="shared" si="12"/>
        <v>1</v>
      </c>
      <c r="I64" s="34">
        <f t="shared" si="12"/>
        <v>1</v>
      </c>
      <c r="J64" s="34">
        <f t="shared" si="12"/>
        <v>1</v>
      </c>
      <c r="K64" s="34">
        <f t="shared" si="12"/>
        <v>1</v>
      </c>
      <c r="L64" s="34">
        <f t="shared" si="12"/>
        <v>1</v>
      </c>
      <c r="M64" s="35">
        <f t="shared" si="12"/>
        <v>1</v>
      </c>
      <c r="N64" s="34">
        <f t="shared" si="12"/>
        <v>1</v>
      </c>
      <c r="O64" s="36">
        <f t="shared" si="12"/>
        <v>1</v>
      </c>
    </row>
  </sheetData>
  <mergeCells count="2">
    <mergeCell ref="A1:O1"/>
    <mergeCell ref="A50:O50"/>
  </mergeCells>
  <printOptions/>
  <pageMargins left="0.31" right="0.2" top="0.5" bottom="0.5" header="0.43" footer="0.46"/>
  <pageSetup horizontalDpi="300" verticalDpi="300" orientation="portrait" paperSize="9" scale="70" r:id="rId2"/>
  <ignoredErrors>
    <ignoredError sqref="B16:O16 I53 J57:O58 E56:I56 J56:O56 E57:I58 B57:D63 E59:I63" emptyCellReferenc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AFRACCAROLI</dc:creator>
  <cp:keywords/>
  <dc:description/>
  <cp:lastModifiedBy>scaserini</cp:lastModifiedBy>
  <dcterms:created xsi:type="dcterms:W3CDTF">2005-11-24T09:06:13Z</dcterms:created>
  <dcterms:modified xsi:type="dcterms:W3CDTF">2007-04-04T07:40:53Z</dcterms:modified>
  <cp:category/>
  <cp:version/>
  <cp:contentType/>
  <cp:contentStatus/>
</cp:coreProperties>
</file>