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535" activeTab="0"/>
  </bookViews>
  <sheets>
    <sheet name="VA mac_inq" sheetId="1" r:id="rId1"/>
  </sheets>
  <definedNames>
    <definedName name="_xlnm.Print_Area" localSheetId="0">'VA mac_inq'!$A$1:$O$64</definedName>
  </definedNames>
  <calcPr fullCalcOnLoad="1"/>
</workbook>
</file>

<file path=xl/sharedStrings.xml><?xml version="1.0" encoding="utf-8"?>
<sst xmlns="http://schemas.openxmlformats.org/spreadsheetml/2006/main" count="68" uniqueCount="37">
  <si>
    <t>NOx</t>
  </si>
  <si>
    <t>COV</t>
  </si>
  <si>
    <t>CO</t>
  </si>
  <si>
    <t>PM2.5</t>
  </si>
  <si>
    <t>PM10</t>
  </si>
  <si>
    <t>PTS</t>
  </si>
  <si>
    <t>Tot. acidif. (H+)</t>
  </si>
  <si>
    <t>t/anno</t>
  </si>
  <si>
    <t>kt/anno</t>
  </si>
  <si>
    <t>Produzione energia e trasform. combustibili</t>
  </si>
  <si>
    <t>Combustione non industriale</t>
  </si>
  <si>
    <t>Combustione nell'industria</t>
  </si>
  <si>
    <t>Processi produttivi</t>
  </si>
  <si>
    <t>Estrazione e distribuzione combustibili</t>
  </si>
  <si>
    <t>Uso di solventi</t>
  </si>
  <si>
    <t>Trasporto su strada</t>
  </si>
  <si>
    <t>Altre sorgenti mobili e macchinari</t>
  </si>
  <si>
    <t>Trattamento e smaltimento rifiuti</t>
  </si>
  <si>
    <t>Agricoltura</t>
  </si>
  <si>
    <t>Altre sorgenti e assorbimenti</t>
  </si>
  <si>
    <t>Totale</t>
  </si>
  <si>
    <r>
      <t>SO</t>
    </r>
    <r>
      <rPr>
        <b/>
        <vertAlign val="subscript"/>
        <sz val="12"/>
        <rFont val="Times New Roman"/>
        <family val="1"/>
      </rPr>
      <t>2</t>
    </r>
  </si>
  <si>
    <r>
      <t>CH</t>
    </r>
    <r>
      <rPr>
        <b/>
        <vertAlign val="subscript"/>
        <sz val="12"/>
        <rFont val="Times New Roman"/>
        <family val="1"/>
      </rPr>
      <t>4</t>
    </r>
  </si>
  <si>
    <r>
      <t>CO</t>
    </r>
    <r>
      <rPr>
        <b/>
        <vertAlign val="subscript"/>
        <sz val="12"/>
        <rFont val="Times New Roman"/>
        <family val="1"/>
      </rPr>
      <t>2</t>
    </r>
  </si>
  <si>
    <r>
      <t>N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O</t>
    </r>
  </si>
  <si>
    <r>
      <t>NH</t>
    </r>
    <r>
      <rPr>
        <b/>
        <vertAlign val="subscript"/>
        <sz val="12"/>
        <rFont val="Times New Roman"/>
        <family val="1"/>
      </rPr>
      <t>3</t>
    </r>
  </si>
  <si>
    <r>
      <t>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eq</t>
    </r>
  </si>
  <si>
    <r>
      <t>Precurs. O</t>
    </r>
    <r>
      <rPr>
        <b/>
        <vertAlign val="subscript"/>
        <sz val="12"/>
        <rFont val="Times New Roman"/>
        <family val="1"/>
      </rPr>
      <t>3</t>
    </r>
  </si>
  <si>
    <r>
      <t>SO</t>
    </r>
    <r>
      <rPr>
        <b/>
        <vertAlign val="subscript"/>
        <sz val="10"/>
        <rFont val="Times New Roman"/>
        <family val="1"/>
      </rPr>
      <t>2</t>
    </r>
  </si>
  <si>
    <r>
      <t>CH</t>
    </r>
    <r>
      <rPr>
        <b/>
        <vertAlign val="subscript"/>
        <sz val="10"/>
        <rFont val="Times New Roman"/>
        <family val="1"/>
      </rPr>
      <t>4</t>
    </r>
  </si>
  <si>
    <r>
      <t>CO</t>
    </r>
    <r>
      <rPr>
        <b/>
        <vertAlign val="subscript"/>
        <sz val="10"/>
        <rFont val="Times New Roman"/>
        <family val="1"/>
      </rPr>
      <t>2</t>
    </r>
  </si>
  <si>
    <r>
      <t>N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O</t>
    </r>
  </si>
  <si>
    <r>
      <t>NH</t>
    </r>
    <r>
      <rPr>
        <b/>
        <vertAlign val="subscript"/>
        <sz val="10"/>
        <rFont val="Times New Roman"/>
        <family val="1"/>
      </rPr>
      <t>3</t>
    </r>
  </si>
  <si>
    <r>
      <t>CO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eq</t>
    </r>
  </si>
  <si>
    <r>
      <t>Precurs. O</t>
    </r>
    <r>
      <rPr>
        <b/>
        <vertAlign val="subscript"/>
        <sz val="10"/>
        <rFont val="Times New Roman"/>
        <family val="1"/>
      </rPr>
      <t>3</t>
    </r>
  </si>
  <si>
    <t>ARPA Lombardia - Regione Lombardia.   Emissioni in provincia di Varese nel 2003 - dati finali aprile 2007</t>
  </si>
  <si>
    <t>Distribuzione percentuale delle emissioni in provincia di Varese nel 2003 - dati finali aprile 2007</t>
  </si>
</sst>
</file>

<file path=xl/styles.xml><?xml version="1.0" encoding="utf-8"?>
<styleSheet xmlns="http://schemas.openxmlformats.org/spreadsheetml/2006/main">
  <numFmts count="5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#,##0_);\(&quot;L.&quot;#,##0\)"/>
    <numFmt numFmtId="165" formatCode="&quot;L.&quot;#,##0_);[Red]\(&quot;L.&quot;#,##0\)"/>
    <numFmt numFmtId="166" formatCode="&quot;L.&quot;#,##0.00_);\(&quot;L.&quot;#,##0.00\)"/>
    <numFmt numFmtId="167" formatCode="&quot;L.&quot;#,##0.00_);[Red]\(&quot;L.&quot;#,##0.00\)"/>
    <numFmt numFmtId="168" formatCode="_(&quot;L.&quot;* #,##0_);_(&quot;L.&quot;* \(#,##0\);_(&quot;L.&quot;* &quot;-&quot;_);_(@_)"/>
    <numFmt numFmtId="169" formatCode="_(* #,##0_);_(* \(#,##0\);_(* &quot;-&quot;_);_(@_)"/>
    <numFmt numFmtId="170" formatCode="_(&quot;L.&quot;* #,##0.00_);_(&quot;L.&quot;* \(#,##0.00\);_(&quot;L.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_ ;\-#,##0\ "/>
    <numFmt numFmtId="185" formatCode="#,##0.0"/>
    <numFmt numFmtId="186" formatCode="#,##0.000"/>
    <numFmt numFmtId="187" formatCode="#,##0.0000"/>
    <numFmt numFmtId="188" formatCode="#,##0.00000"/>
    <numFmt numFmtId="189" formatCode="_-* #,##0.0_-;\-* #,##0.0_-;_-* &quot;-&quot;_-;_-@_-"/>
    <numFmt numFmtId="190" formatCode="_-* #,##0.00_-;\-* #,##0.00_-;_-* &quot;-&quot;_-;_-@_-"/>
    <numFmt numFmtId="191" formatCode="_-* #,##0.000_-;\-* #,##0.000_-;_-* &quot;-&quot;_-;_-@_-"/>
    <numFmt numFmtId="192" formatCode="_-* #,##0.0_-;\-* #,##0.0_-;_-* &quot;-&quot;??_-;_-@_-"/>
    <numFmt numFmtId="193" formatCode="_-* #,##0_-;\-* #,##0_-;_-* &quot;-&quot;??_-;_-@_-"/>
    <numFmt numFmtId="194" formatCode="_-* #,##0.0_-;\-* #,##0.0_-;_-* &quot;-&quot;?_-;_-@_-"/>
    <numFmt numFmtId="195" formatCode="#,##0.0_ ;\-#,##0.0\ "/>
    <numFmt numFmtId="196" formatCode="0.0000"/>
    <numFmt numFmtId="197" formatCode="0.000"/>
    <numFmt numFmtId="198" formatCode="0.0"/>
    <numFmt numFmtId="199" formatCode="_-* #,##0.0000_-;\-* #,##0.0000_-;_-* &quot;-&quot;_-;_-@_-"/>
    <numFmt numFmtId="200" formatCode="_-* #,##0.00_-;\-* #,##0.00_-;_-* &quot;-&quot;?_-;_-@_-"/>
    <numFmt numFmtId="201" formatCode="_-* #,##0_-;\-* #,##0_-;_-* &quot;-&quot;?_-;_-@_-"/>
    <numFmt numFmtId="202" formatCode="_-* #,##0.00000_-;\-* #,##0.00000_-;_-* &quot;-&quot;_-;_-@_-"/>
    <numFmt numFmtId="203" formatCode="_-* #,##0.000_-;\-* #,##0.000_-;_-* &quot;-&quot;???_-;_-@_-"/>
    <numFmt numFmtId="204" formatCode="_-* #,##0.000_-;\-* #,##0.000_-;_-* &quot;-&quot;??_-;_-@_-"/>
    <numFmt numFmtId="205" formatCode="_-* #,##0.000000_-;\-* #,##0.000000_-;_-* &quot;-&quot;_-;_-@_-"/>
    <numFmt numFmtId="206" formatCode="0.00000"/>
    <numFmt numFmtId="207" formatCode="0.00000000"/>
    <numFmt numFmtId="208" formatCode="0.0000000"/>
    <numFmt numFmtId="209" formatCode="0.000000"/>
    <numFmt numFmtId="210" formatCode="#,##0.000000"/>
    <numFmt numFmtId="211" formatCode="#,##0.0000000"/>
    <numFmt numFmtId="212" formatCode="0\ %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vertAlign val="subscript"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vertAlign val="subscript"/>
      <sz val="10"/>
      <name val="Times New Roman"/>
      <family val="1"/>
    </font>
    <font>
      <sz val="19.25"/>
      <name val="Times New Roman"/>
      <family val="1"/>
    </font>
    <font>
      <sz val="15"/>
      <name val="Times New Roman"/>
      <family val="1"/>
    </font>
    <font>
      <sz val="9.75"/>
      <name val="Times New Roman"/>
      <family val="1"/>
    </font>
    <font>
      <sz val="9.5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9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2" fontId="3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1" fontId="10" fillId="0" borderId="8" xfId="19" applyFont="1" applyBorder="1" applyAlignment="1">
      <alignment vertical="center" wrapText="1"/>
    </xf>
    <xf numFmtId="3" fontId="8" fillId="0" borderId="6" xfId="0" applyNumberFormat="1" applyFont="1" applyBorder="1" applyAlignment="1">
      <alignment horizontal="center" vertical="center"/>
    </xf>
    <xf numFmtId="3" fontId="8" fillId="0" borderId="5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3" fontId="8" fillId="0" borderId="9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41" fontId="6" fillId="0" borderId="1" xfId="0" applyNumberFormat="1" applyFont="1" applyBorder="1" applyAlignment="1">
      <alignment vertical="center"/>
    </xf>
    <xf numFmtId="184" fontId="6" fillId="0" borderId="2" xfId="0" applyNumberFormat="1" applyFont="1" applyBorder="1" applyAlignment="1">
      <alignment horizontal="center" vertical="center"/>
    </xf>
    <xf numFmtId="184" fontId="6" fillId="0" borderId="3" xfId="0" applyNumberFormat="1" applyFont="1" applyBorder="1" applyAlignment="1">
      <alignment horizontal="center" vertical="center"/>
    </xf>
    <xf numFmtId="184" fontId="6" fillId="0" borderId="4" xfId="0" applyNumberFormat="1" applyFont="1" applyBorder="1" applyAlignment="1">
      <alignment horizontal="center" vertical="center"/>
    </xf>
    <xf numFmtId="41" fontId="6" fillId="0" borderId="0" xfId="0" applyNumberFormat="1" applyFont="1" applyBorder="1" applyAlignment="1">
      <alignment vertical="center"/>
    </xf>
    <xf numFmtId="184" fontId="6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212" fontId="8" fillId="0" borderId="0" xfId="19" applyNumberFormat="1" applyFont="1" applyBorder="1" applyAlignment="1">
      <alignment vertical="center"/>
    </xf>
    <xf numFmtId="212" fontId="8" fillId="0" borderId="9" xfId="19" applyNumberFormat="1" applyFont="1" applyBorder="1" applyAlignment="1">
      <alignment vertical="center"/>
    </xf>
    <xf numFmtId="212" fontId="8" fillId="0" borderId="10" xfId="19" applyNumberFormat="1" applyFont="1" applyBorder="1" applyAlignment="1">
      <alignment vertical="center"/>
    </xf>
    <xf numFmtId="212" fontId="6" fillId="0" borderId="2" xfId="0" applyNumberFormat="1" applyFont="1" applyBorder="1" applyAlignment="1">
      <alignment vertical="center"/>
    </xf>
    <xf numFmtId="212" fontId="6" fillId="0" borderId="3" xfId="0" applyNumberFormat="1" applyFont="1" applyBorder="1" applyAlignment="1">
      <alignment vertical="center"/>
    </xf>
    <xf numFmtId="212" fontId="6" fillId="0" borderId="4" xfId="0" applyNumberFormat="1" applyFont="1" applyBorder="1" applyAlignment="1">
      <alignment vertical="center"/>
    </xf>
    <xf numFmtId="185" fontId="8" fillId="0" borderId="6" xfId="0" applyNumberFormat="1" applyFont="1" applyBorder="1" applyAlignment="1">
      <alignment horizontal="center" vertical="center"/>
    </xf>
    <xf numFmtId="185" fontId="8" fillId="0" borderId="5" xfId="0" applyNumberFormat="1" applyFont="1" applyBorder="1" applyAlignment="1">
      <alignment horizontal="center" vertical="center"/>
    </xf>
    <xf numFmtId="185" fontId="8" fillId="0" borderId="7" xfId="0" applyNumberFormat="1" applyFont="1" applyBorder="1" applyAlignment="1">
      <alignment horizontal="center" vertical="center"/>
    </xf>
    <xf numFmtId="185" fontId="8" fillId="0" borderId="0" xfId="0" applyNumberFormat="1" applyFont="1" applyBorder="1" applyAlignment="1">
      <alignment horizontal="center" vertical="center"/>
    </xf>
    <xf numFmtId="185" fontId="8" fillId="0" borderId="9" xfId="0" applyNumberFormat="1" applyFont="1" applyBorder="1" applyAlignment="1">
      <alignment horizontal="center" vertical="center"/>
    </xf>
    <xf numFmtId="185" fontId="8" fillId="0" borderId="10" xfId="0" applyNumberFormat="1" applyFont="1" applyBorder="1" applyAlignment="1">
      <alignment horizontal="center" vertical="center"/>
    </xf>
    <xf numFmtId="185" fontId="8" fillId="0" borderId="11" xfId="0" applyNumberFormat="1" applyFont="1" applyBorder="1" applyAlignment="1">
      <alignment horizontal="center" vertical="center"/>
    </xf>
    <xf numFmtId="185" fontId="8" fillId="0" borderId="12" xfId="0" applyNumberFormat="1" applyFont="1" applyBorder="1" applyAlignment="1">
      <alignment horizontal="center" vertical="center"/>
    </xf>
    <xf numFmtId="185" fontId="8" fillId="0" borderId="1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10">
    <cellStyle name="Normal" xfId="0"/>
    <cellStyle name="Hyperlink" xfId="15"/>
    <cellStyle name="Followed Hyperlink" xfId="16"/>
    <cellStyle name="Comma" xfId="17"/>
    <cellStyle name="Migliaia (0)_AC 21 a.c. BG mac_inq" xfId="18"/>
    <cellStyle name="Comma [0]" xfId="19"/>
    <cellStyle name="Percent" xfId="20"/>
    <cellStyle name="Currency" xfId="21"/>
    <cellStyle name="Valuta (0)_AC 21 a.c. BG mac_inq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1525"/>
          <c:w val="0.97425"/>
          <c:h val="0.762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'VA mac_inq'!$A$5</c:f>
              <c:strCache>
                <c:ptCount val="1"/>
                <c:pt idx="0">
                  <c:v>Produzione energia e trasform. combustibili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'VA mac_inq'!$B$3:$O$3</c:f>
              <c:strCache/>
            </c:strRef>
          </c:cat>
          <c:val>
            <c:numRef>
              <c:f>'VA mac_inq'!$B$5:$O$5</c:f>
              <c:numCache/>
            </c:numRef>
          </c:val>
          <c:shape val="cylinder"/>
        </c:ser>
        <c:ser>
          <c:idx val="1"/>
          <c:order val="1"/>
          <c:tx>
            <c:strRef>
              <c:f>'VA mac_inq'!$A$6</c:f>
              <c:strCache>
                <c:ptCount val="1"/>
                <c:pt idx="0">
                  <c:v>Combustione non industriale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'VA mac_inq'!$B$3:$O$3</c:f>
              <c:strCache/>
            </c:strRef>
          </c:cat>
          <c:val>
            <c:numRef>
              <c:f>'VA mac_inq'!$B$6:$O$6</c:f>
              <c:numCache/>
            </c:numRef>
          </c:val>
          <c:shape val="cylinder"/>
        </c:ser>
        <c:ser>
          <c:idx val="2"/>
          <c:order val="2"/>
          <c:tx>
            <c:strRef>
              <c:f>'VA mac_inq'!$A$7</c:f>
              <c:strCache>
                <c:ptCount val="1"/>
                <c:pt idx="0">
                  <c:v>Combustione nell'industria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'VA mac_inq'!$B$3:$O$3</c:f>
              <c:strCache/>
            </c:strRef>
          </c:cat>
          <c:val>
            <c:numRef>
              <c:f>'VA mac_inq'!$B$7:$O$7</c:f>
              <c:numCache/>
            </c:numRef>
          </c:val>
          <c:shape val="cylinder"/>
        </c:ser>
        <c:ser>
          <c:idx val="3"/>
          <c:order val="3"/>
          <c:tx>
            <c:strRef>
              <c:f>'VA mac_inq'!$A$8</c:f>
              <c:strCache>
                <c:ptCount val="1"/>
                <c:pt idx="0">
                  <c:v>Processi produttivi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'VA mac_inq'!$B$3:$O$3</c:f>
              <c:strCache/>
            </c:strRef>
          </c:cat>
          <c:val>
            <c:numRef>
              <c:f>'VA mac_inq'!$B$8:$O$8</c:f>
              <c:numCache/>
            </c:numRef>
          </c:val>
          <c:shape val="cylinder"/>
        </c:ser>
        <c:ser>
          <c:idx val="4"/>
          <c:order val="4"/>
          <c:tx>
            <c:strRef>
              <c:f>'VA mac_inq'!$A$9</c:f>
              <c:strCache>
                <c:ptCount val="1"/>
                <c:pt idx="0">
                  <c:v>Estrazione e distribuzione combustibili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'VA mac_inq'!$B$3:$O$3</c:f>
              <c:strCache/>
            </c:strRef>
          </c:cat>
          <c:val>
            <c:numRef>
              <c:f>'VA mac_inq'!$B$9:$O$9</c:f>
              <c:numCache/>
            </c:numRef>
          </c:val>
          <c:shape val="cylinder"/>
        </c:ser>
        <c:ser>
          <c:idx val="5"/>
          <c:order val="5"/>
          <c:tx>
            <c:strRef>
              <c:f>'VA mac_inq'!$A$10</c:f>
              <c:strCache>
                <c:ptCount val="1"/>
                <c:pt idx="0">
                  <c:v>Uso di solventi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'VA mac_inq'!$B$3:$O$3</c:f>
              <c:strCache/>
            </c:strRef>
          </c:cat>
          <c:val>
            <c:numRef>
              <c:f>'VA mac_inq'!$B$10:$O$10</c:f>
              <c:numCache/>
            </c:numRef>
          </c:val>
          <c:shape val="cylinder"/>
        </c:ser>
        <c:ser>
          <c:idx val="6"/>
          <c:order val="6"/>
          <c:tx>
            <c:strRef>
              <c:f>'VA mac_inq'!$A$11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'VA mac_inq'!$B$3:$O$3</c:f>
              <c:strCache/>
            </c:strRef>
          </c:cat>
          <c:val>
            <c:numRef>
              <c:f>'VA mac_inq'!$B$11:$O$11</c:f>
              <c:numCache/>
            </c:numRef>
          </c:val>
          <c:shape val="cylinder"/>
        </c:ser>
        <c:ser>
          <c:idx val="7"/>
          <c:order val="7"/>
          <c:tx>
            <c:strRef>
              <c:f>'VA mac_inq'!$A$12</c:f>
              <c:strCache>
                <c:ptCount val="1"/>
                <c:pt idx="0">
                  <c:v>Altre sorgenti mobili e macchinari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'VA mac_inq'!$B$3:$O$3</c:f>
              <c:strCache/>
            </c:strRef>
          </c:cat>
          <c:val>
            <c:numRef>
              <c:f>'VA mac_inq'!$B$12:$O$12</c:f>
              <c:numCache/>
            </c:numRef>
          </c:val>
          <c:shape val="cylinder"/>
        </c:ser>
        <c:ser>
          <c:idx val="8"/>
          <c:order val="8"/>
          <c:tx>
            <c:strRef>
              <c:f>'VA mac_inq'!$A$13</c:f>
              <c:strCache>
                <c:ptCount val="1"/>
                <c:pt idx="0">
                  <c:v>Trattamento e smaltimento rifiuti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 mac_inq'!$B$3:$O$3</c:f>
              <c:strCache/>
            </c:strRef>
          </c:cat>
          <c:val>
            <c:numRef>
              <c:f>'VA mac_inq'!$B$13:$O$13</c:f>
              <c:numCache/>
            </c:numRef>
          </c:val>
          <c:shape val="cylinder"/>
        </c:ser>
        <c:ser>
          <c:idx val="9"/>
          <c:order val="9"/>
          <c:tx>
            <c:strRef>
              <c:f>'VA mac_inq'!$A$14</c:f>
              <c:strCache>
                <c:ptCount val="1"/>
                <c:pt idx="0">
                  <c:v>Agricoltura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 mac_inq'!$B$3:$O$3</c:f>
              <c:strCache/>
            </c:strRef>
          </c:cat>
          <c:val>
            <c:numRef>
              <c:f>'VA mac_inq'!$B$14:$O$14</c:f>
              <c:numCache/>
            </c:numRef>
          </c:val>
          <c:shape val="cylinder"/>
        </c:ser>
        <c:ser>
          <c:idx val="10"/>
          <c:order val="10"/>
          <c:tx>
            <c:strRef>
              <c:f>'VA mac_inq'!$A$15</c:f>
              <c:strCache>
                <c:ptCount val="1"/>
                <c:pt idx="0">
                  <c:v>Altre sorgenti e assorbimenti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 mac_inq'!$B$3:$O$3</c:f>
              <c:strCache/>
            </c:strRef>
          </c:cat>
          <c:val>
            <c:numRef>
              <c:f>'VA mac_inq'!$B$15:$O$15</c:f>
              <c:numCache/>
            </c:numRef>
          </c:val>
          <c:shape val="cylinder"/>
        </c:ser>
        <c:overlap val="100"/>
        <c:shape val="cylinder"/>
        <c:axId val="54752774"/>
        <c:axId val="23012919"/>
      </c:bar3DChart>
      <c:catAx>
        <c:axId val="5475277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75" b="0" i="0" u="none" baseline="0"/>
            </a:pPr>
          </a:p>
        </c:txPr>
        <c:crossAx val="23012919"/>
        <c:crosses val="autoZero"/>
        <c:auto val="1"/>
        <c:lblOffset val="100"/>
        <c:noMultiLvlLbl val="0"/>
      </c:catAx>
      <c:valAx>
        <c:axId val="23012919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54752774"/>
        <c:crossesAt val="1"/>
        <c:crossBetween val="between"/>
        <c:dispUnits/>
        <c:minorUnit val="0.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825"/>
          <c:y val="0.81525"/>
          <c:w val="0.7605"/>
          <c:h val="0.140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floor>
      <c:spPr>
        <a:solidFill>
          <a:srgbClr val="C0C0C0"/>
        </a:solidFill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16</xdr:row>
      <xdr:rowOff>66675</xdr:rowOff>
    </xdr:from>
    <xdr:to>
      <xdr:col>14</xdr:col>
      <xdr:colOff>523875</xdr:colOff>
      <xdr:row>48</xdr:row>
      <xdr:rowOff>19050</xdr:rowOff>
    </xdr:to>
    <xdr:graphicFrame>
      <xdr:nvGraphicFramePr>
        <xdr:cNvPr id="1" name="Chart 1"/>
        <xdr:cNvGraphicFramePr/>
      </xdr:nvGraphicFramePr>
      <xdr:xfrm>
        <a:off x="142875" y="4943475"/>
        <a:ext cx="9182100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4"/>
  <sheetViews>
    <sheetView tabSelected="1" zoomScale="75" zoomScaleNormal="75" workbookViewId="0" topLeftCell="A1">
      <selection activeCell="A1" sqref="A1:O1"/>
    </sheetView>
  </sheetViews>
  <sheetFormatPr defaultColWidth="9.140625" defaultRowHeight="12.75"/>
  <cols>
    <col min="1" max="1" width="18.421875" style="0" customWidth="1"/>
    <col min="2" max="2" width="8.00390625" style="0" customWidth="1"/>
    <col min="3" max="3" width="8.28125" style="0" customWidth="1"/>
    <col min="6" max="10" width="8.7109375" style="0" customWidth="1"/>
    <col min="11" max="11" width="8.140625" style="0" customWidth="1"/>
    <col min="12" max="12" width="8.421875" style="0" customWidth="1"/>
    <col min="14" max="14" width="9.7109375" style="0" customWidth="1"/>
    <col min="15" max="15" width="9.57421875" style="0" customWidth="1"/>
  </cols>
  <sheetData>
    <row r="1" spans="1:15" ht="32.25" customHeight="1">
      <c r="A1" s="47" t="s">
        <v>35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0" ht="15.7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5" ht="47.25">
      <c r="A3" s="3"/>
      <c r="B3" s="4" t="s">
        <v>21</v>
      </c>
      <c r="C3" s="4" t="s">
        <v>0</v>
      </c>
      <c r="D3" s="4" t="s">
        <v>1</v>
      </c>
      <c r="E3" s="4" t="s">
        <v>22</v>
      </c>
      <c r="F3" s="4" t="s">
        <v>2</v>
      </c>
      <c r="G3" s="4" t="s">
        <v>23</v>
      </c>
      <c r="H3" s="4" t="s">
        <v>24</v>
      </c>
      <c r="I3" s="4" t="s">
        <v>25</v>
      </c>
      <c r="J3" s="4" t="s">
        <v>3</v>
      </c>
      <c r="K3" s="4" t="s">
        <v>4</v>
      </c>
      <c r="L3" s="4" t="s">
        <v>5</v>
      </c>
      <c r="M3" s="5" t="s">
        <v>26</v>
      </c>
      <c r="N3" s="4" t="s">
        <v>27</v>
      </c>
      <c r="O3" s="6" t="s">
        <v>6</v>
      </c>
    </row>
    <row r="4" spans="1:17" ht="15.75">
      <c r="A4" s="7"/>
      <c r="B4" s="8" t="s">
        <v>7</v>
      </c>
      <c r="C4" s="8" t="s">
        <v>7</v>
      </c>
      <c r="D4" s="8" t="s">
        <v>7</v>
      </c>
      <c r="E4" s="8" t="s">
        <v>7</v>
      </c>
      <c r="F4" s="8" t="s">
        <v>7</v>
      </c>
      <c r="G4" s="8" t="s">
        <v>8</v>
      </c>
      <c r="H4" s="8" t="s">
        <v>7</v>
      </c>
      <c r="I4" s="8" t="s">
        <v>7</v>
      </c>
      <c r="J4" s="8" t="s">
        <v>7</v>
      </c>
      <c r="K4" s="8" t="s">
        <v>7</v>
      </c>
      <c r="L4" s="8" t="s">
        <v>7</v>
      </c>
      <c r="M4" s="9" t="s">
        <v>8</v>
      </c>
      <c r="N4" s="8" t="s">
        <v>7</v>
      </c>
      <c r="O4" s="10" t="s">
        <v>8</v>
      </c>
      <c r="Q4" s="11"/>
    </row>
    <row r="5" spans="1:15" s="15" customFormat="1" ht="21.75" customHeight="1">
      <c r="A5" s="12" t="s">
        <v>9</v>
      </c>
      <c r="B5" s="38">
        <v>0.80794</v>
      </c>
      <c r="C5" s="14">
        <v>130.82</v>
      </c>
      <c r="D5" s="39">
        <v>5.4173100000000005</v>
      </c>
      <c r="E5" s="39">
        <v>5.4173100000000005</v>
      </c>
      <c r="F5" s="14">
        <v>46.533</v>
      </c>
      <c r="G5" s="14">
        <v>119.56205</v>
      </c>
      <c r="H5" s="39">
        <v>0.2167</v>
      </c>
      <c r="I5" s="14"/>
      <c r="J5" s="39">
        <v>0.69223</v>
      </c>
      <c r="K5" s="39">
        <v>0.69223</v>
      </c>
      <c r="L5" s="40">
        <v>0.69223</v>
      </c>
      <c r="M5" s="13">
        <v>119.743</v>
      </c>
      <c r="N5" s="14">
        <v>170.21218000000002</v>
      </c>
      <c r="O5" s="40">
        <v>2.8692800000000003</v>
      </c>
    </row>
    <row r="6" spans="1:15" s="15" customFormat="1" ht="21.75" customHeight="1">
      <c r="A6" s="12" t="s">
        <v>10</v>
      </c>
      <c r="B6" s="16">
        <v>307.2188</v>
      </c>
      <c r="C6" s="17">
        <v>1728.13232</v>
      </c>
      <c r="D6" s="17">
        <v>4403.89966</v>
      </c>
      <c r="E6" s="17">
        <v>1220.8665100000003</v>
      </c>
      <c r="F6" s="17">
        <v>17835.60409</v>
      </c>
      <c r="G6" s="17">
        <v>1671.13994</v>
      </c>
      <c r="H6" s="17">
        <v>168.91846</v>
      </c>
      <c r="I6" s="17">
        <v>35.11677</v>
      </c>
      <c r="J6" s="17">
        <v>804.0268299999998</v>
      </c>
      <c r="K6" s="17">
        <v>830.7521399999999</v>
      </c>
      <c r="L6" s="18">
        <v>865.4272099999998</v>
      </c>
      <c r="M6" s="16">
        <v>1749.14262</v>
      </c>
      <c r="N6" s="17">
        <v>8491.229740000002</v>
      </c>
      <c r="O6" s="18">
        <v>49.236000000000004</v>
      </c>
    </row>
    <row r="7" spans="1:15" s="15" customFormat="1" ht="21.75" customHeight="1">
      <c r="A7" s="12" t="s">
        <v>11</v>
      </c>
      <c r="B7" s="16">
        <v>391.15964999999994</v>
      </c>
      <c r="C7" s="17">
        <v>5984.710470000001</v>
      </c>
      <c r="D7" s="17">
        <v>216.82613999999998</v>
      </c>
      <c r="E7" s="17">
        <v>60.769679999999994</v>
      </c>
      <c r="F7" s="17">
        <v>2059.19776</v>
      </c>
      <c r="G7" s="17">
        <v>1509.5621999999998</v>
      </c>
      <c r="H7" s="17">
        <v>70.25965</v>
      </c>
      <c r="I7" s="41">
        <v>1.44256</v>
      </c>
      <c r="J7" s="17">
        <v>51.707429999999995</v>
      </c>
      <c r="K7" s="17">
        <v>60.565239999999996</v>
      </c>
      <c r="L7" s="18">
        <v>77.00603000000001</v>
      </c>
      <c r="M7" s="16">
        <v>1532.61896</v>
      </c>
      <c r="N7" s="17">
        <v>7745.53527</v>
      </c>
      <c r="O7" s="18">
        <v>142.41615999999996</v>
      </c>
    </row>
    <row r="8" spans="1:15" s="15" customFormat="1" ht="21.75" customHeight="1">
      <c r="A8" s="12" t="s">
        <v>12</v>
      </c>
      <c r="B8" s="16">
        <v>532.0957</v>
      </c>
      <c r="C8" s="17">
        <v>101.33</v>
      </c>
      <c r="D8" s="17">
        <v>1824.63017</v>
      </c>
      <c r="E8" s="41">
        <v>5.70833</v>
      </c>
      <c r="F8" s="17">
        <v>865.452</v>
      </c>
      <c r="G8" s="17">
        <v>753.3661700000001</v>
      </c>
      <c r="H8" s="41">
        <v>2.8077</v>
      </c>
      <c r="I8" s="17">
        <v>20.076</v>
      </c>
      <c r="J8" s="17">
        <v>53.18998000000001</v>
      </c>
      <c r="K8" s="17">
        <v>119.18222</v>
      </c>
      <c r="L8" s="18">
        <v>136.06366</v>
      </c>
      <c r="M8" s="16">
        <v>754.35643</v>
      </c>
      <c r="N8" s="17">
        <v>2043.5324099999998</v>
      </c>
      <c r="O8" s="18">
        <v>20.011770000000002</v>
      </c>
    </row>
    <row r="9" spans="1:15" s="15" customFormat="1" ht="33.75" customHeight="1">
      <c r="A9" s="12" t="s">
        <v>13</v>
      </c>
      <c r="B9" s="16"/>
      <c r="C9" s="17"/>
      <c r="D9" s="17">
        <v>958.03333</v>
      </c>
      <c r="E9" s="17">
        <v>10719.435590000001</v>
      </c>
      <c r="F9" s="17"/>
      <c r="G9" s="17"/>
      <c r="H9" s="17"/>
      <c r="I9" s="17"/>
      <c r="J9" s="17"/>
      <c r="K9" s="17"/>
      <c r="L9" s="18"/>
      <c r="M9" s="16">
        <v>225.10815</v>
      </c>
      <c r="N9" s="17">
        <v>1108.10537</v>
      </c>
      <c r="O9" s="18"/>
    </row>
    <row r="10" spans="1:15" s="15" customFormat="1" ht="21.75" customHeight="1">
      <c r="A10" s="12" t="s">
        <v>14</v>
      </c>
      <c r="B10" s="42">
        <v>0.154</v>
      </c>
      <c r="C10" s="41">
        <v>2.48</v>
      </c>
      <c r="D10" s="17">
        <v>15498.492839999997</v>
      </c>
      <c r="E10" s="17"/>
      <c r="F10" s="41">
        <v>0.006</v>
      </c>
      <c r="G10" s="17"/>
      <c r="H10" s="17"/>
      <c r="I10" s="41">
        <v>3.2769999999999997</v>
      </c>
      <c r="J10" s="41">
        <v>6.13787</v>
      </c>
      <c r="K10" s="17">
        <v>13.00814</v>
      </c>
      <c r="L10" s="18">
        <v>16.97486</v>
      </c>
      <c r="M10" s="16">
        <v>71.27737</v>
      </c>
      <c r="N10" s="17">
        <v>15501.5191</v>
      </c>
      <c r="O10" s="43">
        <v>0.25149</v>
      </c>
    </row>
    <row r="11" spans="1:15" s="15" customFormat="1" ht="21.75" customHeight="1">
      <c r="A11" s="12" t="s">
        <v>15</v>
      </c>
      <c r="B11" s="16">
        <v>257.30065</v>
      </c>
      <c r="C11" s="17">
        <v>8189.217720000001</v>
      </c>
      <c r="D11" s="17">
        <v>6933.348500000002</v>
      </c>
      <c r="E11" s="17">
        <v>314.1611900000001</v>
      </c>
      <c r="F11" s="17">
        <v>25451.841259999997</v>
      </c>
      <c r="G11" s="17">
        <v>1602.8854299999996</v>
      </c>
      <c r="H11" s="17">
        <v>75.72442000000002</v>
      </c>
      <c r="I11" s="17">
        <v>317.21130999999997</v>
      </c>
      <c r="J11" s="17">
        <v>528.52183</v>
      </c>
      <c r="K11" s="17">
        <v>632.86269</v>
      </c>
      <c r="L11" s="18">
        <v>757.34394</v>
      </c>
      <c r="M11" s="16">
        <v>1632.9570799999997</v>
      </c>
      <c r="N11" s="17">
        <v>19728.29487</v>
      </c>
      <c r="O11" s="18">
        <v>204.73238000000003</v>
      </c>
    </row>
    <row r="12" spans="1:15" s="15" customFormat="1" ht="21.75" customHeight="1">
      <c r="A12" s="12" t="s">
        <v>16</v>
      </c>
      <c r="B12" s="16">
        <v>105.72115000000001</v>
      </c>
      <c r="C12" s="17">
        <v>2136.56299</v>
      </c>
      <c r="D12" s="17">
        <v>867.9136000000002</v>
      </c>
      <c r="E12" s="41">
        <v>5.52125</v>
      </c>
      <c r="F12" s="17">
        <v>2372.10007</v>
      </c>
      <c r="G12" s="17">
        <v>350.93625</v>
      </c>
      <c r="H12" s="17">
        <v>33.53073</v>
      </c>
      <c r="I12" s="41">
        <v>0.03254</v>
      </c>
      <c r="J12" s="17">
        <v>131.03946</v>
      </c>
      <c r="K12" s="17">
        <v>132.57300999999998</v>
      </c>
      <c r="L12" s="18">
        <v>144.41901000000001</v>
      </c>
      <c r="M12" s="16">
        <v>361.44674000000003</v>
      </c>
      <c r="N12" s="17">
        <v>3735.5285599999997</v>
      </c>
      <c r="O12" s="18">
        <v>49.75443</v>
      </c>
    </row>
    <row r="13" spans="1:15" s="15" customFormat="1" ht="21.75" customHeight="1">
      <c r="A13" s="12" t="s">
        <v>17</v>
      </c>
      <c r="B13" s="16">
        <v>11.08617</v>
      </c>
      <c r="C13" s="17">
        <v>131.04944999999998</v>
      </c>
      <c r="D13" s="41">
        <v>3.84609</v>
      </c>
      <c r="E13" s="17">
        <v>26673.033789999998</v>
      </c>
      <c r="F13" s="17">
        <v>41.20964</v>
      </c>
      <c r="G13" s="17">
        <v>142.45883999999998</v>
      </c>
      <c r="H13" s="17">
        <v>18.16705</v>
      </c>
      <c r="I13" s="17"/>
      <c r="J13" s="41">
        <v>1.57278</v>
      </c>
      <c r="K13" s="41">
        <v>1.63403</v>
      </c>
      <c r="L13" s="43">
        <v>2.02403</v>
      </c>
      <c r="M13" s="16">
        <v>708.22434</v>
      </c>
      <c r="N13" s="17">
        <v>541.6819499999999</v>
      </c>
      <c r="O13" s="43">
        <v>3.1954599999999997</v>
      </c>
    </row>
    <row r="14" spans="1:15" s="15" customFormat="1" ht="21.75" customHeight="1">
      <c r="A14" s="12" t="s">
        <v>18</v>
      </c>
      <c r="B14" s="16"/>
      <c r="C14" s="41">
        <v>6.71683</v>
      </c>
      <c r="D14" s="41">
        <v>1.43064</v>
      </c>
      <c r="E14" s="17">
        <v>1713.9874799999998</v>
      </c>
      <c r="F14" s="41">
        <v>4.6528</v>
      </c>
      <c r="G14" s="17"/>
      <c r="H14" s="17">
        <v>112.85407000000001</v>
      </c>
      <c r="I14" s="17">
        <v>796.44785</v>
      </c>
      <c r="J14" s="41">
        <v>2.97015</v>
      </c>
      <c r="K14" s="41">
        <v>6.4862</v>
      </c>
      <c r="L14" s="18">
        <v>11.169319999999999</v>
      </c>
      <c r="M14" s="16">
        <v>70.97851999999999</v>
      </c>
      <c r="N14" s="17">
        <v>34.13286</v>
      </c>
      <c r="O14" s="18">
        <v>46.99331</v>
      </c>
    </row>
    <row r="15" spans="1:15" s="15" customFormat="1" ht="21.75" customHeight="1">
      <c r="A15" s="12" t="s">
        <v>19</v>
      </c>
      <c r="B15" s="44">
        <v>4.19997</v>
      </c>
      <c r="C15" s="20">
        <v>18.20001</v>
      </c>
      <c r="D15" s="20">
        <v>2358.7578599999997</v>
      </c>
      <c r="E15" s="20">
        <v>867.48499</v>
      </c>
      <c r="F15" s="20">
        <v>597.94998</v>
      </c>
      <c r="G15" s="20"/>
      <c r="H15" s="45">
        <v>0.69999</v>
      </c>
      <c r="I15" s="45">
        <v>4.19997</v>
      </c>
      <c r="J15" s="20">
        <v>89.45461</v>
      </c>
      <c r="K15" s="20">
        <v>92.97210999999999</v>
      </c>
      <c r="L15" s="21">
        <v>95.59710000000001</v>
      </c>
      <c r="M15" s="19">
        <v>18.434160000000002</v>
      </c>
      <c r="N15" s="20">
        <v>2458.88121</v>
      </c>
      <c r="O15" s="46">
        <v>0.77395</v>
      </c>
    </row>
    <row r="16" spans="1:15" s="15" customFormat="1" ht="21.75" customHeight="1">
      <c r="A16" s="22" t="s">
        <v>20</v>
      </c>
      <c r="B16" s="23">
        <f aca="true" t="shared" si="0" ref="B16:O16">SUM(B5:B15)</f>
        <v>1609.7440299999998</v>
      </c>
      <c r="C16" s="23">
        <f t="shared" si="0"/>
        <v>18429.21979</v>
      </c>
      <c r="D16" s="23">
        <f t="shared" si="0"/>
        <v>33072.596139999994</v>
      </c>
      <c r="E16" s="23">
        <f t="shared" si="0"/>
        <v>41586.386119999996</v>
      </c>
      <c r="F16" s="23">
        <f t="shared" si="0"/>
        <v>49274.5466</v>
      </c>
      <c r="G16" s="23">
        <f t="shared" si="0"/>
        <v>6149.910879999999</v>
      </c>
      <c r="H16" s="23">
        <f t="shared" si="0"/>
        <v>483.17877000000004</v>
      </c>
      <c r="I16" s="23">
        <f t="shared" si="0"/>
        <v>1177.8039999999999</v>
      </c>
      <c r="J16" s="23">
        <f t="shared" si="0"/>
        <v>1669.31317</v>
      </c>
      <c r="K16" s="23">
        <f t="shared" si="0"/>
        <v>1890.72801</v>
      </c>
      <c r="L16" s="23">
        <f t="shared" si="0"/>
        <v>2106.71739</v>
      </c>
      <c r="M16" s="24">
        <f t="shared" si="0"/>
        <v>7244.287369999998</v>
      </c>
      <c r="N16" s="23">
        <f t="shared" si="0"/>
        <v>61558.65352000001</v>
      </c>
      <c r="O16" s="25">
        <f t="shared" si="0"/>
        <v>520.23423</v>
      </c>
    </row>
    <row r="17" spans="1:12" s="15" customFormat="1" ht="12.75">
      <c r="A17" s="26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</row>
    <row r="18" spans="1:7" ht="12.75">
      <c r="A18" s="28"/>
      <c r="G18" s="28"/>
    </row>
    <row r="50" spans="1:15" ht="15.75">
      <c r="A50" s="48" t="s">
        <v>36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</row>
    <row r="52" spans="1:15" ht="45" customHeight="1">
      <c r="A52" s="3"/>
      <c r="B52" s="29" t="s">
        <v>28</v>
      </c>
      <c r="C52" s="29" t="s">
        <v>0</v>
      </c>
      <c r="D52" s="29" t="s">
        <v>1</v>
      </c>
      <c r="E52" s="29" t="s">
        <v>29</v>
      </c>
      <c r="F52" s="29" t="s">
        <v>2</v>
      </c>
      <c r="G52" s="29" t="s">
        <v>30</v>
      </c>
      <c r="H52" s="29" t="s">
        <v>31</v>
      </c>
      <c r="I52" s="29" t="s">
        <v>32</v>
      </c>
      <c r="J52" s="29" t="s">
        <v>3</v>
      </c>
      <c r="K52" s="29" t="s">
        <v>4</v>
      </c>
      <c r="L52" s="29" t="s">
        <v>5</v>
      </c>
      <c r="M52" s="30" t="s">
        <v>33</v>
      </c>
      <c r="N52" s="29" t="s">
        <v>34</v>
      </c>
      <c r="O52" s="31" t="s">
        <v>6</v>
      </c>
    </row>
    <row r="53" spans="1:15" ht="19.5" customHeight="1">
      <c r="A53" s="12" t="s">
        <v>9</v>
      </c>
      <c r="B53" s="32">
        <f aca="true" t="shared" si="1" ref="B53:O53">IF(ISNUMBER(B5)=TRUE,B5/B$16,"")</f>
        <v>0.0005019058837571835</v>
      </c>
      <c r="C53" s="32">
        <f t="shared" si="1"/>
        <v>0.0070985099472841</v>
      </c>
      <c r="D53" s="32">
        <f t="shared" si="1"/>
        <v>0.00016380056700320477</v>
      </c>
      <c r="E53" s="32">
        <f t="shared" si="1"/>
        <v>0.00013026642864248962</v>
      </c>
      <c r="F53" s="32">
        <f t="shared" si="1"/>
        <v>0.0009443618097137397</v>
      </c>
      <c r="G53" s="32">
        <f t="shared" si="1"/>
        <v>0.019441265464321657</v>
      </c>
      <c r="H53" s="32">
        <f t="shared" si="1"/>
        <v>0.0004484882479418539</v>
      </c>
      <c r="I53" s="32">
        <f t="shared" si="1"/>
      </c>
      <c r="J53" s="32">
        <f t="shared" si="1"/>
        <v>0.0004146795295456754</v>
      </c>
      <c r="K53" s="32">
        <f t="shared" si="1"/>
        <v>0.0003661182340023619</v>
      </c>
      <c r="L53" s="32">
        <f t="shared" si="1"/>
        <v>0.00032858227842321087</v>
      </c>
      <c r="M53" s="33">
        <f t="shared" si="1"/>
        <v>0.016529300106988994</v>
      </c>
      <c r="N53" s="32">
        <f t="shared" si="1"/>
        <v>0.0027650406606879274</v>
      </c>
      <c r="O53" s="34">
        <f t="shared" si="1"/>
        <v>0.005515361801548506</v>
      </c>
    </row>
    <row r="54" spans="1:15" ht="19.5" customHeight="1">
      <c r="A54" s="12" t="s">
        <v>10</v>
      </c>
      <c r="B54" s="32">
        <f aca="true" t="shared" si="2" ref="B54:O54">IF(ISNUMBER(B6)=TRUE,B6/B$16,"")</f>
        <v>0.19084947313020942</v>
      </c>
      <c r="C54" s="32">
        <f t="shared" si="2"/>
        <v>0.09377132291502178</v>
      </c>
      <c r="D54" s="32">
        <f t="shared" si="2"/>
        <v>0.13315857156655622</v>
      </c>
      <c r="E54" s="32">
        <f t="shared" si="2"/>
        <v>0.0293573600379008</v>
      </c>
      <c r="F54" s="32">
        <f t="shared" si="2"/>
        <v>0.36196383976468693</v>
      </c>
      <c r="G54" s="32">
        <f t="shared" si="2"/>
        <v>0.2717340092577082</v>
      </c>
      <c r="H54" s="32">
        <f t="shared" si="2"/>
        <v>0.34959826566883306</v>
      </c>
      <c r="I54" s="32">
        <f t="shared" si="2"/>
        <v>0.02981546165575937</v>
      </c>
      <c r="J54" s="32">
        <f t="shared" si="2"/>
        <v>0.48165128296447807</v>
      </c>
      <c r="K54" s="32">
        <f t="shared" si="2"/>
        <v>0.4393821510054214</v>
      </c>
      <c r="L54" s="32">
        <f t="shared" si="2"/>
        <v>0.41079416447025197</v>
      </c>
      <c r="M54" s="33">
        <f t="shared" si="2"/>
        <v>0.24145130233838316</v>
      </c>
      <c r="N54" s="32">
        <f t="shared" si="2"/>
        <v>0.13793722335465405</v>
      </c>
      <c r="O54" s="34">
        <f t="shared" si="2"/>
        <v>0.09464198463065378</v>
      </c>
    </row>
    <row r="55" spans="1:15" ht="19.5" customHeight="1">
      <c r="A55" s="12" t="s">
        <v>11</v>
      </c>
      <c r="B55" s="32">
        <f aca="true" t="shared" si="3" ref="B55:O55">IF(ISNUMBER(B7)=TRUE,B7/B$16,"")</f>
        <v>0.2429949375243218</v>
      </c>
      <c r="C55" s="32">
        <f t="shared" si="3"/>
        <v>0.3247403057858914</v>
      </c>
      <c r="D55" s="32">
        <f t="shared" si="3"/>
        <v>0.006556066511445025</v>
      </c>
      <c r="E55" s="32">
        <f t="shared" si="3"/>
        <v>0.0014612878316631183</v>
      </c>
      <c r="F55" s="32">
        <f t="shared" si="3"/>
        <v>0.041790293408808354</v>
      </c>
      <c r="G55" s="32">
        <f t="shared" si="3"/>
        <v>0.24546082527947136</v>
      </c>
      <c r="H55" s="32">
        <f t="shared" si="3"/>
        <v>0.14541129362947794</v>
      </c>
      <c r="I55" s="32">
        <f t="shared" si="3"/>
        <v>0.0012247878254786028</v>
      </c>
      <c r="J55" s="32">
        <f t="shared" si="3"/>
        <v>0.030975272303159267</v>
      </c>
      <c r="K55" s="32">
        <f t="shared" si="3"/>
        <v>0.032032761814323574</v>
      </c>
      <c r="L55" s="32">
        <f t="shared" si="3"/>
        <v>0.03655261515641641</v>
      </c>
      <c r="M55" s="33">
        <f t="shared" si="3"/>
        <v>0.21156241900989087</v>
      </c>
      <c r="N55" s="32">
        <f t="shared" si="3"/>
        <v>0.12582366291497143</v>
      </c>
      <c r="O55" s="34">
        <f t="shared" si="3"/>
        <v>0.27375392042157615</v>
      </c>
    </row>
    <row r="56" spans="1:15" ht="19.5" customHeight="1">
      <c r="A56" s="12" t="s">
        <v>12</v>
      </c>
      <c r="B56" s="32">
        <f aca="true" t="shared" si="4" ref="B56:O56">IF(ISNUMBER(B8)=TRUE,B8/B$16,"")</f>
        <v>0.33054677643376634</v>
      </c>
      <c r="C56" s="32">
        <f t="shared" si="4"/>
        <v>0.00549833368719078</v>
      </c>
      <c r="D56" s="32">
        <f t="shared" si="4"/>
        <v>0.05517045478607535</v>
      </c>
      <c r="E56" s="32">
        <f t="shared" si="4"/>
        <v>0.00013726439184997402</v>
      </c>
      <c r="F56" s="32">
        <f t="shared" si="4"/>
        <v>0.01756387546344262</v>
      </c>
      <c r="G56" s="32">
        <f t="shared" si="4"/>
        <v>0.12250033938703193</v>
      </c>
      <c r="H56" s="32">
        <f t="shared" si="4"/>
        <v>0.005810892726102183</v>
      </c>
      <c r="I56" s="32">
        <f t="shared" si="4"/>
        <v>0.017045280878652137</v>
      </c>
      <c r="J56" s="32">
        <f t="shared" si="4"/>
        <v>0.03186339205602746</v>
      </c>
      <c r="K56" s="32">
        <f t="shared" si="4"/>
        <v>0.0630350951430608</v>
      </c>
      <c r="L56" s="32">
        <f t="shared" si="4"/>
        <v>0.06458562531730941</v>
      </c>
      <c r="M56" s="33">
        <f t="shared" si="4"/>
        <v>0.1041312128400561</v>
      </c>
      <c r="N56" s="32">
        <f t="shared" si="4"/>
        <v>0.033196509233849134</v>
      </c>
      <c r="O56" s="34">
        <f t="shared" si="4"/>
        <v>0.03846684598204928</v>
      </c>
    </row>
    <row r="57" spans="1:15" ht="19.5" customHeight="1">
      <c r="A57" s="12" t="s">
        <v>13</v>
      </c>
      <c r="B57" s="32">
        <f aca="true" t="shared" si="5" ref="B57:O57">IF(ISNUMBER(B9)=TRUE,B9/B$16,"")</f>
      </c>
      <c r="C57" s="32">
        <f t="shared" si="5"/>
      </c>
      <c r="D57" s="32">
        <f t="shared" si="5"/>
        <v>0.028967587725636592</v>
      </c>
      <c r="E57" s="32">
        <f t="shared" si="5"/>
        <v>0.257763094851965</v>
      </c>
      <c r="F57" s="32">
        <f t="shared" si="5"/>
      </c>
      <c r="G57" s="32">
        <f t="shared" si="5"/>
      </c>
      <c r="H57" s="32">
        <f t="shared" si="5"/>
      </c>
      <c r="I57" s="32">
        <f t="shared" si="5"/>
      </c>
      <c r="J57" s="32">
        <f t="shared" si="5"/>
      </c>
      <c r="K57" s="32">
        <f t="shared" si="5"/>
      </c>
      <c r="L57" s="32">
        <f t="shared" si="5"/>
      </c>
      <c r="M57" s="33">
        <f t="shared" si="5"/>
        <v>0.031073884635252957</v>
      </c>
      <c r="N57" s="32">
        <f t="shared" si="5"/>
        <v>0.018000805843486876</v>
      </c>
      <c r="O57" s="34">
        <f t="shared" si="5"/>
      </c>
    </row>
    <row r="58" spans="1:15" ht="19.5" customHeight="1">
      <c r="A58" s="12" t="s">
        <v>14</v>
      </c>
      <c r="B58" s="32">
        <f aca="true" t="shared" si="6" ref="B58:O58">IF(ISNUMBER(B10)=TRUE,B10/B$16,"")</f>
        <v>9.566738383865913E-05</v>
      </c>
      <c r="C58" s="32">
        <f t="shared" si="6"/>
        <v>0.00013456890895325308</v>
      </c>
      <c r="D58" s="32">
        <f t="shared" si="6"/>
        <v>0.46862038814228996</v>
      </c>
      <c r="E58" s="32">
        <f t="shared" si="6"/>
      </c>
      <c r="F58" s="32">
        <f t="shared" si="6"/>
        <v>1.2176672164447677E-07</v>
      </c>
      <c r="G58" s="32">
        <f t="shared" si="6"/>
      </c>
      <c r="H58" s="32">
        <f t="shared" si="6"/>
      </c>
      <c r="I58" s="32">
        <f t="shared" si="6"/>
        <v>0.0027822965450957885</v>
      </c>
      <c r="J58" s="32">
        <f t="shared" si="6"/>
        <v>0.0036768834693851967</v>
      </c>
      <c r="K58" s="32">
        <f t="shared" si="6"/>
        <v>0.0068799636601353355</v>
      </c>
      <c r="L58" s="32">
        <f t="shared" si="6"/>
        <v>0.008057492704325188</v>
      </c>
      <c r="M58" s="33">
        <f t="shared" si="6"/>
        <v>0.009839114099086329</v>
      </c>
      <c r="N58" s="32">
        <f t="shared" si="6"/>
        <v>0.2518170592370682</v>
      </c>
      <c r="O58" s="34">
        <f t="shared" si="6"/>
        <v>0.00048341686397682825</v>
      </c>
    </row>
    <row r="59" spans="1:15" ht="19.5" customHeight="1">
      <c r="A59" s="12" t="s">
        <v>15</v>
      </c>
      <c r="B59" s="32">
        <f aca="true" t="shared" si="7" ref="B59:O59">IF(ISNUMBER(B11)=TRUE,B11/B$16,"")</f>
        <v>0.15983948081484733</v>
      </c>
      <c r="C59" s="32">
        <f t="shared" si="7"/>
        <v>0.4443605216778415</v>
      </c>
      <c r="D59" s="32">
        <f t="shared" si="7"/>
        <v>0.20964028559023196</v>
      </c>
      <c r="E59" s="32">
        <f t="shared" si="7"/>
        <v>0.007554423918766811</v>
      </c>
      <c r="F59" s="32">
        <f t="shared" si="7"/>
        <v>0.5165312116743048</v>
      </c>
      <c r="G59" s="32">
        <f t="shared" si="7"/>
        <v>0.26063555412042</v>
      </c>
      <c r="H59" s="32">
        <f t="shared" si="7"/>
        <v>0.15672133111311992</v>
      </c>
      <c r="I59" s="32">
        <f t="shared" si="7"/>
        <v>0.2693243612689378</v>
      </c>
      <c r="J59" s="32">
        <f t="shared" si="7"/>
        <v>0.3166103517891733</v>
      </c>
      <c r="K59" s="32">
        <f t="shared" si="7"/>
        <v>0.33471905353536285</v>
      </c>
      <c r="L59" s="32">
        <f t="shared" si="7"/>
        <v>0.3594900500631459</v>
      </c>
      <c r="M59" s="33">
        <f t="shared" si="7"/>
        <v>0.22541307330827215</v>
      </c>
      <c r="N59" s="32">
        <f t="shared" si="7"/>
        <v>0.32047963595549417</v>
      </c>
      <c r="O59" s="34">
        <f t="shared" si="7"/>
        <v>0.39353884883737855</v>
      </c>
    </row>
    <row r="60" spans="1:15" ht="19.5" customHeight="1">
      <c r="A60" s="12" t="s">
        <v>16</v>
      </c>
      <c r="B60" s="32">
        <f aca="true" t="shared" si="8" ref="B60:O60">IF(ISNUMBER(B12)=TRUE,B12/B$16,"")</f>
        <v>0.06567575218775622</v>
      </c>
      <c r="C60" s="32">
        <f t="shared" si="8"/>
        <v>0.11593344777185491</v>
      </c>
      <c r="D60" s="32">
        <f t="shared" si="8"/>
        <v>0.02624268129196828</v>
      </c>
      <c r="E60" s="32">
        <f t="shared" si="8"/>
        <v>0.0001327658042722949</v>
      </c>
      <c r="F60" s="32">
        <f t="shared" si="8"/>
        <v>0.048140474822755644</v>
      </c>
      <c r="G60" s="32">
        <f t="shared" si="8"/>
        <v>0.05706363179038458</v>
      </c>
      <c r="H60" s="32">
        <f t="shared" si="8"/>
        <v>0.06939611605865878</v>
      </c>
      <c r="I60" s="32">
        <f t="shared" si="8"/>
        <v>2.7627686779803774E-05</v>
      </c>
      <c r="J60" s="32">
        <f t="shared" si="8"/>
        <v>0.07849902723765127</v>
      </c>
      <c r="K60" s="32">
        <f t="shared" si="8"/>
        <v>0.07011744116489815</v>
      </c>
      <c r="L60" s="32">
        <f t="shared" si="8"/>
        <v>0.06855167697647382</v>
      </c>
      <c r="M60" s="33">
        <f t="shared" si="8"/>
        <v>0.04989403671323438</v>
      </c>
      <c r="N60" s="32">
        <f t="shared" si="8"/>
        <v>0.06068242799992938</v>
      </c>
      <c r="O60" s="34">
        <f t="shared" si="8"/>
        <v>0.09563851651976071</v>
      </c>
    </row>
    <row r="61" spans="1:15" ht="19.5" customHeight="1">
      <c r="A61" s="12" t="s">
        <v>17</v>
      </c>
      <c r="B61" s="32">
        <f aca="true" t="shared" si="9" ref="B61:O61">IF(ISNUMBER(B13)=TRUE,B13/B$16,"")</f>
        <v>0.0068869148096794</v>
      </c>
      <c r="C61" s="32">
        <f t="shared" si="9"/>
        <v>0.007110960284445117</v>
      </c>
      <c r="D61" s="32">
        <f t="shared" si="9"/>
        <v>0.00011629235224592201</v>
      </c>
      <c r="E61" s="32">
        <f t="shared" si="9"/>
        <v>0.641388595609952</v>
      </c>
      <c r="F61" s="32">
        <f t="shared" si="9"/>
        <v>0.0008363271271581827</v>
      </c>
      <c r="G61" s="32">
        <f t="shared" si="9"/>
        <v>0.023164374700662328</v>
      </c>
      <c r="H61" s="32">
        <f t="shared" si="9"/>
        <v>0.03759902364915577</v>
      </c>
      <c r="I61" s="32">
        <f t="shared" si="9"/>
      </c>
      <c r="J61" s="32">
        <f t="shared" si="9"/>
        <v>0.0009421719233186186</v>
      </c>
      <c r="K61" s="32">
        <f t="shared" si="9"/>
        <v>0.0008642332431516683</v>
      </c>
      <c r="L61" s="32">
        <f t="shared" si="9"/>
        <v>0.0009607506016742001</v>
      </c>
      <c r="M61" s="33">
        <f t="shared" si="9"/>
        <v>0.09776314823358535</v>
      </c>
      <c r="N61" s="32">
        <f t="shared" si="9"/>
        <v>0.008799444416437908</v>
      </c>
      <c r="O61" s="34">
        <f t="shared" si="9"/>
        <v>0.006142348610932425</v>
      </c>
    </row>
    <row r="62" spans="1:15" ht="19.5" customHeight="1">
      <c r="A62" s="12" t="s">
        <v>18</v>
      </c>
      <c r="B62" s="32">
        <f aca="true" t="shared" si="10" ref="B62:O62">IF(ISNUMBER(B14)=TRUE,B14/B$16,"")</f>
      </c>
      <c r="C62" s="32">
        <f t="shared" si="10"/>
        <v>0.000364466324485677</v>
      </c>
      <c r="D62" s="32">
        <f t="shared" si="10"/>
        <v>4.3257565688037946E-05</v>
      </c>
      <c r="E62" s="32">
        <f t="shared" si="10"/>
        <v>0.0412151100375538</v>
      </c>
      <c r="F62" s="32">
        <f t="shared" si="10"/>
        <v>9.442603374457027E-05</v>
      </c>
      <c r="G62" s="32">
        <f t="shared" si="10"/>
      </c>
      <c r="H62" s="32">
        <f t="shared" si="10"/>
        <v>0.23356587045411784</v>
      </c>
      <c r="I62" s="32">
        <f t="shared" si="10"/>
        <v>0.6762142512676134</v>
      </c>
      <c r="J62" s="32">
        <f t="shared" si="10"/>
        <v>0.0017792647020211314</v>
      </c>
      <c r="K62" s="32">
        <f t="shared" si="10"/>
        <v>0.003430530444196466</v>
      </c>
      <c r="L62" s="32">
        <f t="shared" si="10"/>
        <v>0.005301764751654706</v>
      </c>
      <c r="M62" s="33">
        <f t="shared" si="10"/>
        <v>0.009797860904018777</v>
      </c>
      <c r="N62" s="32">
        <f t="shared" si="10"/>
        <v>0.0005544770401599258</v>
      </c>
      <c r="O62" s="34">
        <f t="shared" si="10"/>
        <v>0.09033106106839606</v>
      </c>
    </row>
    <row r="63" spans="1:15" ht="19.5" customHeight="1">
      <c r="A63" s="12" t="s">
        <v>19</v>
      </c>
      <c r="B63" s="32">
        <f aca="true" t="shared" si="11" ref="B63:O63">IF(ISNUMBER(B15)=TRUE,B15/B$16,"")</f>
        <v>0.0026090918318237223</v>
      </c>
      <c r="C63" s="32">
        <f t="shared" si="11"/>
        <v>0.000987562697031571</v>
      </c>
      <c r="D63" s="32">
        <f t="shared" si="11"/>
        <v>0.07132061390085961</v>
      </c>
      <c r="E63" s="32">
        <f t="shared" si="11"/>
        <v>0.020859831087433767</v>
      </c>
      <c r="F63" s="32">
        <f t="shared" si="11"/>
        <v>0.012135068128663409</v>
      </c>
      <c r="G63" s="32">
        <f t="shared" si="11"/>
      </c>
      <c r="H63" s="32">
        <f t="shared" si="11"/>
        <v>0.0014487184525926087</v>
      </c>
      <c r="I63" s="32">
        <f t="shared" si="11"/>
        <v>0.003565932871683235</v>
      </c>
      <c r="J63" s="32">
        <f t="shared" si="11"/>
        <v>0.05358767402523998</v>
      </c>
      <c r="K63" s="32">
        <f t="shared" si="11"/>
        <v>0.049172651755447355</v>
      </c>
      <c r="L63" s="32">
        <f t="shared" si="11"/>
        <v>0.04537727768032523</v>
      </c>
      <c r="M63" s="33">
        <f t="shared" si="11"/>
        <v>0.0025446478112311557</v>
      </c>
      <c r="N63" s="32">
        <f t="shared" si="11"/>
        <v>0.03994371334326092</v>
      </c>
      <c r="O63" s="34">
        <f t="shared" si="11"/>
        <v>0.0014876952637276483</v>
      </c>
    </row>
    <row r="64" spans="1:15" ht="19.5" customHeight="1">
      <c r="A64" s="22" t="s">
        <v>20</v>
      </c>
      <c r="B64" s="35">
        <f aca="true" t="shared" si="12" ref="B64:O64">IF(ISNUMBER(B16)=TRUE,B16/B$16,"")</f>
        <v>1</v>
      </c>
      <c r="C64" s="35">
        <f t="shared" si="12"/>
        <v>1</v>
      </c>
      <c r="D64" s="35">
        <f t="shared" si="12"/>
        <v>1</v>
      </c>
      <c r="E64" s="35">
        <f t="shared" si="12"/>
        <v>1</v>
      </c>
      <c r="F64" s="35">
        <f t="shared" si="12"/>
        <v>1</v>
      </c>
      <c r="G64" s="35">
        <f t="shared" si="12"/>
        <v>1</v>
      </c>
      <c r="H64" s="35">
        <f t="shared" si="12"/>
        <v>1</v>
      </c>
      <c r="I64" s="35">
        <f t="shared" si="12"/>
        <v>1</v>
      </c>
      <c r="J64" s="35">
        <f t="shared" si="12"/>
        <v>1</v>
      </c>
      <c r="K64" s="35">
        <f t="shared" si="12"/>
        <v>1</v>
      </c>
      <c r="L64" s="35">
        <f t="shared" si="12"/>
        <v>1</v>
      </c>
      <c r="M64" s="36">
        <f t="shared" si="12"/>
        <v>1</v>
      </c>
      <c r="N64" s="35">
        <f t="shared" si="12"/>
        <v>1</v>
      </c>
      <c r="O64" s="37">
        <f t="shared" si="12"/>
        <v>1</v>
      </c>
    </row>
  </sheetData>
  <mergeCells count="2">
    <mergeCell ref="A1:O1"/>
    <mergeCell ref="A50:O50"/>
  </mergeCells>
  <printOptions/>
  <pageMargins left="0.31" right="0.2" top="0.45" bottom="0.52" header="0.4" footer="0.46"/>
  <pageSetup horizontalDpi="300" verticalDpi="300" orientation="portrait" paperSize="9" scale="70" r:id="rId2"/>
  <ignoredErrors>
    <ignoredError sqref="B16:O16 I53 B57:O58 I61 B62:G63" emptyCellReferenc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AFRACCAROLI</dc:creator>
  <cp:keywords/>
  <dc:description/>
  <cp:lastModifiedBy>scaserini</cp:lastModifiedBy>
  <dcterms:created xsi:type="dcterms:W3CDTF">2005-11-24T09:07:36Z</dcterms:created>
  <dcterms:modified xsi:type="dcterms:W3CDTF">2007-04-04T07:44:48Z</dcterms:modified>
  <cp:category/>
  <cp:version/>
  <cp:contentType/>
  <cp:contentStatus/>
</cp:coreProperties>
</file>