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BS mac_inq" sheetId="1" r:id="rId1"/>
  </sheets>
  <definedNames>
    <definedName name="_xlnm.Print_Area" localSheetId="0">'BS mac_inq'!$A$1:$O$64</definedName>
  </definedNames>
  <calcPr fullCalcOnLoad="1"/>
</workbook>
</file>

<file path=xl/sharedStrings.xml><?xml version="1.0" encoding="utf-8"?>
<sst xmlns="http://schemas.openxmlformats.org/spreadsheetml/2006/main" count="85" uniqueCount="38">
  <si>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</si>
  <si>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</si>
  <si>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</si>
  <si>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</si>
  <si>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</si>
  <si>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</si>
  <si>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</si>
  <si>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</si>
  <si>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</si>
  <si>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</si>
  <si>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</si>
  <si>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</si>
  <si>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</si>
  <si>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</si>
  <si>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</si>
  <si>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</si>
  <si>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</si>
  <si>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</si>
  <si>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</si>
  <si>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</si>
  <si>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</si>
  <si>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</si>
  <si>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</si>
  <si>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</si>
  <si>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</si>
  <si>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</si>
  <si>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</si>
  <si>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</si>
  <si>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</si>
  <si>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</si>
  <si>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</si>
  <si>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</si>
  <si>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</si>
  <si>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</si>
  <si>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</si>
  <si>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</si>
  <si>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Brescia nel 2005 - dati finali</t>
  </si>
  <si>
    <t>ARPA Lombardia - Regione Lombardia.   Emissioni in provincia di Brescia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</si>
</sst>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09"/>
          <c:w val="0.98"/>
          <c:h val="0.80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'BS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mac_inq'!$B$15:$O$15</c:f>
              <c:numCache/>
            </c:numRef>
          </c:val>
          <c:shape val="cylinder"/>
        </c:ser>
        <c:overlap val="100"/>
        <c:shape val="cylinder"/>
        <c:axId val="28325890"/>
        <c:axId val="53606419"/>
      </c:bar3DChart>
      <c:catAx>
        <c:axId val="28325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8325890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3425"/>
          <c:w val="0.75"/>
          <c:h val="0.1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04775" y="4743450"/>
        <a:ext cx="9324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2" width="8.421875" style="0" customWidth="1"/>
    <col min="5" max="5" width="8.7109375" style="0" customWidth="1"/>
    <col min="6" max="6" width="9.57421875" style="0" customWidth="1"/>
    <col min="7" max="7" width="8.281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00390625" style="0" customWidth="1"/>
    <col min="12" max="12" width="7.8515625" style="0" customWidth="1"/>
    <col min="14" max="14" width="9.8515625" style="0" customWidth="1"/>
    <col min="15" max="15" width="10.57421875" style="0" customWidth="1"/>
  </cols>
  <sheetData>
    <row r="1" spans="1:17" ht="27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20" s="12" customFormat="1" ht="21.75" customHeight="1">
      <c r="A5" s="4" t="s">
        <v>4</v>
      </c>
      <c r="B5" s="13">
        <v>1521.82047</v>
      </c>
      <c r="C5" s="14">
        <v>1125.5</v>
      </c>
      <c r="D5" s="14">
        <v>13.34329</v>
      </c>
      <c r="E5" s="14">
        <v>13.34329</v>
      </c>
      <c r="F5" s="14">
        <v>89.0038</v>
      </c>
      <c r="G5" s="14">
        <v>584.996</v>
      </c>
      <c r="H5" s="39">
        <v>3.50545</v>
      </c>
      <c r="I5" s="39">
        <v>2.2096</v>
      </c>
      <c r="J5" s="39">
        <v>3.235</v>
      </c>
      <c r="K5" s="39">
        <v>5.53338</v>
      </c>
      <c r="L5" s="45">
        <v>7.41706</v>
      </c>
      <c r="M5" s="13">
        <v>586.36289</v>
      </c>
      <c r="N5" s="14">
        <v>1396.43052</v>
      </c>
      <c r="O5" s="15">
        <v>72.15523</v>
      </c>
      <c r="Q5"/>
      <c r="R5"/>
      <c r="S5"/>
      <c r="T5"/>
    </row>
    <row r="6" spans="1:20" s="12" customFormat="1" ht="21.75" customHeight="1">
      <c r="A6" s="4" t="s">
        <v>5</v>
      </c>
      <c r="B6" s="16">
        <v>477.23044</v>
      </c>
      <c r="C6" s="17">
        <v>2514.85168</v>
      </c>
      <c r="D6" s="17">
        <v>5519.34074</v>
      </c>
      <c r="E6" s="17">
        <v>1545.5405</v>
      </c>
      <c r="F6" s="17">
        <v>22436.3986</v>
      </c>
      <c r="G6" s="17">
        <v>2466.94225</v>
      </c>
      <c r="H6" s="17">
        <v>234.41615</v>
      </c>
      <c r="I6" s="17">
        <v>43.78549</v>
      </c>
      <c r="J6" s="17">
        <v>1012.07999</v>
      </c>
      <c r="K6" s="17">
        <v>1046.93734</v>
      </c>
      <c r="L6" s="18">
        <v>1091.65276</v>
      </c>
      <c r="M6" s="16">
        <v>2572.06761</v>
      </c>
      <c r="N6" s="17">
        <v>11077.10136</v>
      </c>
      <c r="O6" s="18">
        <v>72.16176</v>
      </c>
      <c r="Q6"/>
      <c r="T6"/>
    </row>
    <row r="7" spans="1:20" s="12" customFormat="1" ht="21.75" customHeight="1">
      <c r="A7" s="4" t="s">
        <v>6</v>
      </c>
      <c r="B7" s="16">
        <v>2342.43132</v>
      </c>
      <c r="C7" s="17">
        <v>4642.998</v>
      </c>
      <c r="D7" s="17">
        <v>527.36811</v>
      </c>
      <c r="E7" s="17">
        <v>125.30645</v>
      </c>
      <c r="F7" s="17">
        <v>4271.14488</v>
      </c>
      <c r="G7" s="17">
        <v>2373.77812</v>
      </c>
      <c r="H7" s="17">
        <v>140.41377</v>
      </c>
      <c r="I7" s="17">
        <v>61.19024</v>
      </c>
      <c r="J7" s="17">
        <v>231.99902</v>
      </c>
      <c r="K7" s="17">
        <v>326.44326</v>
      </c>
      <c r="L7" s="18">
        <v>523.28719</v>
      </c>
      <c r="M7" s="16">
        <v>2419.93796</v>
      </c>
      <c r="N7" s="17">
        <v>6663.40592</v>
      </c>
      <c r="O7" s="18">
        <v>177.73893</v>
      </c>
      <c r="Q7"/>
      <c r="T7"/>
    </row>
    <row r="8" spans="1:17" s="12" customFormat="1" ht="21.75" customHeight="1">
      <c r="A8" s="4" t="s">
        <v>7</v>
      </c>
      <c r="B8" s="16">
        <v>850.66908</v>
      </c>
      <c r="C8" s="17">
        <v>1407.40188</v>
      </c>
      <c r="D8" s="17">
        <v>2048.1445</v>
      </c>
      <c r="E8" s="17">
        <v>99.30779</v>
      </c>
      <c r="F8" s="17">
        <v>8842.45173</v>
      </c>
      <c r="G8" s="17">
        <v>819.76151</v>
      </c>
      <c r="H8" s="17">
        <v>34.3589</v>
      </c>
      <c r="I8" s="19">
        <v>5.101</v>
      </c>
      <c r="J8" s="17">
        <v>155.81889</v>
      </c>
      <c r="K8" s="17">
        <v>352.41336</v>
      </c>
      <c r="L8" s="18">
        <v>426.30565</v>
      </c>
      <c r="M8" s="16">
        <v>832.49824</v>
      </c>
      <c r="N8" s="17">
        <v>4739.23479</v>
      </c>
      <c r="O8" s="18">
        <v>57.48037</v>
      </c>
      <c r="Q8"/>
    </row>
    <row r="9" spans="1:17" s="12" customFormat="1" ht="21.75" customHeight="1">
      <c r="A9" s="4" t="s">
        <v>13</v>
      </c>
      <c r="B9" s="16" t="s">
        <v>35</v>
      </c>
      <c r="C9" s="17" t="s">
        <v>35</v>
      </c>
      <c r="D9" s="17">
        <v>1225.62538</v>
      </c>
      <c r="E9" s="17">
        <v>12395.40701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260.3036</v>
      </c>
      <c r="N9" s="17">
        <v>1399.16107</v>
      </c>
      <c r="O9" s="18" t="s">
        <v>35</v>
      </c>
      <c r="Q9"/>
    </row>
    <row r="10" spans="1:17" s="12" customFormat="1" ht="21.75" customHeight="1">
      <c r="A10" s="4" t="s">
        <v>8</v>
      </c>
      <c r="B10" s="41">
        <v>0.03718</v>
      </c>
      <c r="C10" s="19">
        <v>0.1115</v>
      </c>
      <c r="D10" s="17">
        <v>13874.00804</v>
      </c>
      <c r="E10" s="17" t="s">
        <v>35</v>
      </c>
      <c r="F10" s="17" t="s">
        <v>35</v>
      </c>
      <c r="G10" s="17" t="s">
        <v>35</v>
      </c>
      <c r="H10" s="17" t="s">
        <v>35</v>
      </c>
      <c r="I10" s="17" t="s">
        <v>35</v>
      </c>
      <c r="J10" s="19">
        <v>1.04274</v>
      </c>
      <c r="K10" s="19">
        <v>2.78459</v>
      </c>
      <c r="L10" s="40">
        <v>3.40819</v>
      </c>
      <c r="M10" s="16">
        <v>112.40277</v>
      </c>
      <c r="N10" s="17">
        <v>13874.14407</v>
      </c>
      <c r="O10" s="40">
        <v>0.00361</v>
      </c>
      <c r="Q10"/>
    </row>
    <row r="11" spans="1:17" s="12" customFormat="1" ht="21.75" customHeight="1">
      <c r="A11" s="4" t="s">
        <v>2</v>
      </c>
      <c r="B11" s="16">
        <v>85.09047</v>
      </c>
      <c r="C11" s="17">
        <v>13953.02051</v>
      </c>
      <c r="D11" s="17">
        <v>7523.82002</v>
      </c>
      <c r="E11" s="17">
        <v>374.31335</v>
      </c>
      <c r="F11" s="17">
        <v>26643.56361</v>
      </c>
      <c r="G11" s="17">
        <v>2739.64757</v>
      </c>
      <c r="H11" s="17">
        <v>104.63093</v>
      </c>
      <c r="I11" s="17">
        <v>395.13577</v>
      </c>
      <c r="J11" s="17">
        <v>851.99397</v>
      </c>
      <c r="K11" s="17">
        <v>1034.90197</v>
      </c>
      <c r="L11" s="18">
        <v>1254.08643</v>
      </c>
      <c r="M11" s="16">
        <v>2779.94343</v>
      </c>
      <c r="N11" s="17">
        <v>27482.53287</v>
      </c>
      <c r="O11" s="18">
        <v>329.23969</v>
      </c>
      <c r="Q11"/>
    </row>
    <row r="12" spans="1:17" s="12" customFormat="1" ht="21.75" customHeight="1">
      <c r="A12" s="4" t="s">
        <v>9</v>
      </c>
      <c r="B12" s="16">
        <v>70.51447</v>
      </c>
      <c r="C12" s="17">
        <v>4411.49522</v>
      </c>
      <c r="D12" s="17">
        <v>837.67278</v>
      </c>
      <c r="E12" s="17">
        <v>22.25345</v>
      </c>
      <c r="F12" s="17">
        <v>3114.2544</v>
      </c>
      <c r="G12" s="17">
        <v>359.36311</v>
      </c>
      <c r="H12" s="17">
        <v>135.12159</v>
      </c>
      <c r="I12" s="19">
        <v>0.65664</v>
      </c>
      <c r="J12" s="17">
        <v>579.0293</v>
      </c>
      <c r="K12" s="17">
        <v>603.3297</v>
      </c>
      <c r="L12" s="18">
        <v>642.89331</v>
      </c>
      <c r="M12" s="16">
        <v>401.71809</v>
      </c>
      <c r="N12" s="17">
        <v>6562.57647</v>
      </c>
      <c r="O12" s="18">
        <v>98.14795</v>
      </c>
      <c r="Q12"/>
    </row>
    <row r="13" spans="1:17" s="12" customFormat="1" ht="21.75" customHeight="1">
      <c r="A13" s="4" t="s">
        <v>10</v>
      </c>
      <c r="B13" s="16">
        <v>51.81242</v>
      </c>
      <c r="C13" s="17">
        <v>1363.13814</v>
      </c>
      <c r="D13" s="17">
        <v>61.69796</v>
      </c>
      <c r="E13" s="17">
        <v>44219.0304</v>
      </c>
      <c r="F13" s="17">
        <v>1982.86055</v>
      </c>
      <c r="G13" s="17">
        <v>54.19966</v>
      </c>
      <c r="H13" s="19">
        <v>61.37295</v>
      </c>
      <c r="I13" s="17">
        <v>25.35864</v>
      </c>
      <c r="J13" s="17">
        <v>50.57616</v>
      </c>
      <c r="K13" s="17">
        <v>50.64864</v>
      </c>
      <c r="L13" s="18">
        <v>51.40817</v>
      </c>
      <c r="M13" s="16">
        <v>1001.82478</v>
      </c>
      <c r="N13" s="17">
        <v>2561.90753</v>
      </c>
      <c r="O13" s="18">
        <v>32.74523</v>
      </c>
      <c r="Q13"/>
    </row>
    <row r="14" spans="1:17" s="12" customFormat="1" ht="21.75" customHeight="1">
      <c r="A14" s="4" t="s">
        <v>11</v>
      </c>
      <c r="B14" s="41">
        <v>0.02733</v>
      </c>
      <c r="C14" s="17">
        <v>121.62425</v>
      </c>
      <c r="D14" s="17">
        <v>53.7636</v>
      </c>
      <c r="E14" s="17">
        <v>49958.34638</v>
      </c>
      <c r="F14" s="19">
        <v>1.42678</v>
      </c>
      <c r="G14" s="17" t="s">
        <v>35</v>
      </c>
      <c r="H14" s="17">
        <v>2836.98016</v>
      </c>
      <c r="I14" s="17">
        <v>26516.20347</v>
      </c>
      <c r="J14" s="17">
        <v>109.40625</v>
      </c>
      <c r="K14" s="17">
        <v>269.30885</v>
      </c>
      <c r="L14" s="18">
        <v>519.78388</v>
      </c>
      <c r="M14" s="16">
        <v>1928.58929</v>
      </c>
      <c r="N14" s="17">
        <v>901.71921</v>
      </c>
      <c r="O14" s="18">
        <v>1562.32791</v>
      </c>
      <c r="Q14"/>
    </row>
    <row r="15" spans="1:19" s="12" customFormat="1" ht="21.75" customHeight="1">
      <c r="A15" s="4" t="s">
        <v>12</v>
      </c>
      <c r="B15" s="43">
        <v>6.70919</v>
      </c>
      <c r="C15" s="20">
        <v>28.97764</v>
      </c>
      <c r="D15" s="20">
        <v>6528.08691</v>
      </c>
      <c r="E15" s="20">
        <v>1982.26361</v>
      </c>
      <c r="F15" s="20">
        <v>927.20313</v>
      </c>
      <c r="G15" s="20" t="s">
        <v>35</v>
      </c>
      <c r="H15" s="44">
        <v>0.4632</v>
      </c>
      <c r="I15" s="44">
        <v>6.70919</v>
      </c>
      <c r="J15" s="20">
        <v>166.06543</v>
      </c>
      <c r="K15" s="20">
        <v>174.07323</v>
      </c>
      <c r="L15" s="21">
        <v>180.04926</v>
      </c>
      <c r="M15" s="23">
        <v>41.77113</v>
      </c>
      <c r="N15" s="20">
        <v>6693.18365</v>
      </c>
      <c r="O15" s="42">
        <v>1.23431</v>
      </c>
      <c r="Q15"/>
      <c r="R15"/>
      <c r="S15"/>
    </row>
    <row r="16" spans="1:17" s="12" customFormat="1" ht="21.75" customHeight="1">
      <c r="A16" s="6" t="s">
        <v>3</v>
      </c>
      <c r="B16" s="22">
        <f aca="true" t="shared" si="0" ref="B16:O16">SUM(B5:B15)</f>
        <v>5406.342369999999</v>
      </c>
      <c r="C16" s="22">
        <f t="shared" si="0"/>
        <v>29569.11882</v>
      </c>
      <c r="D16" s="22">
        <f t="shared" si="0"/>
        <v>38212.87133</v>
      </c>
      <c r="E16" s="22">
        <f t="shared" si="0"/>
        <v>110735.11223</v>
      </c>
      <c r="F16" s="22">
        <f t="shared" si="0"/>
        <v>68308.30747999999</v>
      </c>
      <c r="G16" s="22">
        <f t="shared" si="0"/>
        <v>9398.68822</v>
      </c>
      <c r="H16" s="22">
        <f t="shared" si="0"/>
        <v>3551.2631</v>
      </c>
      <c r="I16" s="22">
        <f t="shared" si="0"/>
        <v>27056.35004</v>
      </c>
      <c r="J16" s="22">
        <f t="shared" si="0"/>
        <v>3161.2467500000002</v>
      </c>
      <c r="K16" s="22">
        <f t="shared" si="0"/>
        <v>3866.37432</v>
      </c>
      <c r="L16" s="22">
        <f t="shared" si="0"/>
        <v>4700.2919</v>
      </c>
      <c r="M16" s="34">
        <f t="shared" si="0"/>
        <v>12937.41979</v>
      </c>
      <c r="N16" s="22">
        <f t="shared" si="0"/>
        <v>83351.39746000001</v>
      </c>
      <c r="O16" s="24">
        <f t="shared" si="0"/>
        <v>2403.23499</v>
      </c>
      <c r="Q16"/>
    </row>
    <row r="17" spans="1:17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Q17"/>
    </row>
    <row r="18" spans="1:7" ht="12.75">
      <c r="A18" s="5"/>
      <c r="G18" s="5"/>
    </row>
    <row r="50" spans="1:15" ht="15.75" customHeight="1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2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0.2814879942573818</v>
      </c>
      <c r="C53" s="31">
        <f t="shared" si="1"/>
        <v>0.03806335950866188</v>
      </c>
      <c r="D53" s="31">
        <f t="shared" si="1"/>
        <v>0.0003491831295473603</v>
      </c>
      <c r="E53" s="31">
        <f t="shared" si="1"/>
        <v>0.00012049737189307763</v>
      </c>
      <c r="F53" s="31">
        <f t="shared" si="1"/>
        <v>0.001302971824123434</v>
      </c>
      <c r="G53" s="31">
        <f t="shared" si="1"/>
        <v>0.06224230300087558</v>
      </c>
      <c r="H53" s="31">
        <f t="shared" si="1"/>
        <v>0.000987099491445734</v>
      </c>
      <c r="I53" s="31">
        <f t="shared" si="1"/>
        <v>8.166659570612207E-05</v>
      </c>
      <c r="J53" s="31">
        <f t="shared" si="1"/>
        <v>0.0010233304312610206</v>
      </c>
      <c r="K53" s="31">
        <f t="shared" si="1"/>
        <v>0.001431154756893792</v>
      </c>
      <c r="L53" s="31">
        <f t="shared" si="1"/>
        <v>0.0015779998684762537</v>
      </c>
      <c r="M53" s="32">
        <f t="shared" si="1"/>
        <v>0.045323016452881136</v>
      </c>
      <c r="N53" s="31">
        <f t="shared" si="1"/>
        <v>0.016753534584349843</v>
      </c>
      <c r="O53" s="33">
        <f t="shared" si="1"/>
        <v>0.03002420915983751</v>
      </c>
    </row>
    <row r="54" spans="1:15" ht="19.5" customHeight="1">
      <c r="A54" s="4" t="s">
        <v>5</v>
      </c>
      <c r="B54" s="31">
        <f aca="true" t="shared" si="2" ref="B54:O54">IF(ISNUMBER(B6)=TRUE,B6/B$16,"")</f>
        <v>0.08827233041106866</v>
      </c>
      <c r="C54" s="31">
        <f t="shared" si="2"/>
        <v>0.08504993656757202</v>
      </c>
      <c r="D54" s="31">
        <f t="shared" si="2"/>
        <v>0.14443669234734785</v>
      </c>
      <c r="E54" s="31">
        <f t="shared" si="2"/>
        <v>0.013957095169505659</v>
      </c>
      <c r="F54" s="31">
        <f t="shared" si="2"/>
        <v>0.32845783225662795</v>
      </c>
      <c r="G54" s="31">
        <f t="shared" si="2"/>
        <v>0.26247729387920904</v>
      </c>
      <c r="H54" s="31">
        <f t="shared" si="2"/>
        <v>0.06600923203915812</v>
      </c>
      <c r="I54" s="31">
        <f t="shared" si="2"/>
        <v>0.0016183073450508922</v>
      </c>
      <c r="J54" s="31">
        <f t="shared" si="2"/>
        <v>0.3201521646483306</v>
      </c>
      <c r="K54" s="31">
        <f t="shared" si="2"/>
        <v>0.27078012974180937</v>
      </c>
      <c r="L54" s="31">
        <f t="shared" si="2"/>
        <v>0.2322521203417175</v>
      </c>
      <c r="M54" s="32">
        <f t="shared" si="2"/>
        <v>0.19880839083447566</v>
      </c>
      <c r="N54" s="31">
        <f t="shared" si="2"/>
        <v>0.13289640842933503</v>
      </c>
      <c r="O54" s="33">
        <f t="shared" si="2"/>
        <v>0.030026926330662323</v>
      </c>
    </row>
    <row r="55" spans="1:15" ht="19.5" customHeight="1">
      <c r="A55" s="4" t="s">
        <v>6</v>
      </c>
      <c r="B55" s="31">
        <f aca="true" t="shared" si="3" ref="B55:O55">IF(ISNUMBER(B7)=TRUE,B7/B$16,"")</f>
        <v>0.4332746910366316</v>
      </c>
      <c r="C55" s="31">
        <f t="shared" si="3"/>
        <v>0.15702185879342345</v>
      </c>
      <c r="D55" s="31">
        <f t="shared" si="3"/>
        <v>0.013800797784749979</v>
      </c>
      <c r="E55" s="31">
        <f t="shared" si="3"/>
        <v>0.0011315873301300757</v>
      </c>
      <c r="F55" s="31">
        <f t="shared" si="3"/>
        <v>0.06252745877579458</v>
      </c>
      <c r="G55" s="31">
        <f t="shared" si="3"/>
        <v>0.25256483292516324</v>
      </c>
      <c r="H55" s="31">
        <f t="shared" si="3"/>
        <v>0.039539106522408884</v>
      </c>
      <c r="I55" s="31">
        <f t="shared" si="3"/>
        <v>0.0022615851698228545</v>
      </c>
      <c r="J55" s="31">
        <f t="shared" si="3"/>
        <v>0.07338845662712029</v>
      </c>
      <c r="K55" s="31">
        <f t="shared" si="3"/>
        <v>0.08443136462793391</v>
      </c>
      <c r="L55" s="31">
        <f t="shared" si="3"/>
        <v>0.11133078564758925</v>
      </c>
      <c r="M55" s="32">
        <f t="shared" si="3"/>
        <v>0.187049504405082</v>
      </c>
      <c r="N55" s="31">
        <f t="shared" si="3"/>
        <v>0.07994354171683493</v>
      </c>
      <c r="O55" s="33">
        <f t="shared" si="3"/>
        <v>0.073958198320007</v>
      </c>
    </row>
    <row r="56" spans="1:15" ht="19.5" customHeight="1">
      <c r="A56" s="4" t="s">
        <v>7</v>
      </c>
      <c r="B56" s="31">
        <f aca="true" t="shared" si="4" ref="B56:O56">IF(ISNUMBER(B8)=TRUE,B8/B$16,"")</f>
        <v>0.15734650560060628</v>
      </c>
      <c r="C56" s="31">
        <f t="shared" si="4"/>
        <v>0.047597017975661134</v>
      </c>
      <c r="D56" s="31">
        <f t="shared" si="4"/>
        <v>0.053598288448741906</v>
      </c>
      <c r="E56" s="31">
        <f t="shared" si="4"/>
        <v>0.0008968048887125781</v>
      </c>
      <c r="F56" s="31">
        <f t="shared" si="4"/>
        <v>0.1294491410519721</v>
      </c>
      <c r="G56" s="31">
        <f t="shared" si="4"/>
        <v>0.08722084303802984</v>
      </c>
      <c r="H56" s="31">
        <f t="shared" si="4"/>
        <v>0.009675120944995598</v>
      </c>
      <c r="I56" s="31">
        <f t="shared" si="4"/>
        <v>0.00018853245143778455</v>
      </c>
      <c r="J56" s="31">
        <f t="shared" si="4"/>
        <v>0.049290328254192745</v>
      </c>
      <c r="K56" s="31">
        <f t="shared" si="4"/>
        <v>0.09114827764529536</v>
      </c>
      <c r="L56" s="31">
        <f t="shared" si="4"/>
        <v>0.09069769688133625</v>
      </c>
      <c r="M56" s="32">
        <f t="shared" si="4"/>
        <v>0.06434808899402653</v>
      </c>
      <c r="N56" s="31">
        <f t="shared" si="4"/>
        <v>0.05685849229191796</v>
      </c>
      <c r="O56" s="33">
        <f t="shared" si="4"/>
        <v>0.023917914910185294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0.03207362695715019</v>
      </c>
      <c r="E57" s="31">
        <f t="shared" si="5"/>
        <v>0.1119374583217506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0.020120209765567176</v>
      </c>
      <c r="N57" s="31">
        <f t="shared" si="5"/>
        <v>0.01678629408308903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6.877107932770451E-06</v>
      </c>
      <c r="C58" s="31">
        <f t="shared" si="6"/>
        <v>3.770825930889205E-06</v>
      </c>
      <c r="D58" s="31">
        <f t="shared" si="6"/>
        <v>0.3630715922963855</v>
      </c>
      <c r="E58" s="31">
        <f t="shared" si="6"/>
      </c>
      <c r="F58" s="31">
        <f t="shared" si="6"/>
      </c>
      <c r="G58" s="31">
        <f t="shared" si="6"/>
      </c>
      <c r="H58" s="31">
        <f t="shared" si="6"/>
      </c>
      <c r="I58" s="31">
        <f t="shared" si="6"/>
      </c>
      <c r="J58" s="31">
        <f t="shared" si="6"/>
        <v>0.00032985087291904685</v>
      </c>
      <c r="K58" s="31">
        <f t="shared" si="6"/>
        <v>0.000720207038825977</v>
      </c>
      <c r="L58" s="31">
        <f t="shared" si="6"/>
        <v>0.0007251017750620976</v>
      </c>
      <c r="M58" s="32">
        <f t="shared" si="6"/>
        <v>0.008688190676697521</v>
      </c>
      <c r="N58" s="31">
        <f t="shared" si="6"/>
        <v>0.16645364676288896</v>
      </c>
      <c r="O58" s="33">
        <f t="shared" si="6"/>
        <v>1.5021419108083142E-06</v>
      </c>
    </row>
    <row r="59" spans="1:15" ht="19.5" customHeight="1">
      <c r="A59" s="4" t="s">
        <v>2</v>
      </c>
      <c r="B59" s="31">
        <f aca="true" t="shared" si="7" ref="B59:O59">IF(ISNUMBER(B11)=TRUE,B11/B$16,"")</f>
        <v>0.015739008774614472</v>
      </c>
      <c r="C59" s="31">
        <f t="shared" si="7"/>
        <v>0.47187813052320104</v>
      </c>
      <c r="D59" s="31">
        <f t="shared" si="7"/>
        <v>0.1968922972321431</v>
      </c>
      <c r="E59" s="31">
        <f t="shared" si="7"/>
        <v>0.003380258912119405</v>
      </c>
      <c r="F59" s="31">
        <f t="shared" si="7"/>
        <v>0.39004865722666276</v>
      </c>
      <c r="G59" s="31">
        <f t="shared" si="7"/>
        <v>0.29149254724400253</v>
      </c>
      <c r="H59" s="31">
        <f t="shared" si="7"/>
        <v>0.029463018383515432</v>
      </c>
      <c r="I59" s="31">
        <f t="shared" si="7"/>
        <v>0.0146041786647435</v>
      </c>
      <c r="J59" s="31">
        <f t="shared" si="7"/>
        <v>0.26951201136070757</v>
      </c>
      <c r="K59" s="31">
        <f t="shared" si="7"/>
        <v>0.2676672987006597</v>
      </c>
      <c r="L59" s="31">
        <f t="shared" si="7"/>
        <v>0.26681032937550114</v>
      </c>
      <c r="M59" s="32">
        <f t="shared" si="7"/>
        <v>0.21487618668358907</v>
      </c>
      <c r="N59" s="31">
        <f t="shared" si="7"/>
        <v>0.3297189214276672</v>
      </c>
      <c r="O59" s="33">
        <f t="shared" si="7"/>
        <v>0.13699854211926235</v>
      </c>
    </row>
    <row r="60" spans="1:15" ht="19.5" customHeight="1">
      <c r="A60" s="4" t="s">
        <v>9</v>
      </c>
      <c r="B60" s="31">
        <f aca="true" t="shared" si="8" ref="B60:O60">IF(ISNUMBER(B12)=TRUE,B12/B$16,"")</f>
        <v>0.013042916111137818</v>
      </c>
      <c r="C60" s="31">
        <f t="shared" si="8"/>
        <v>0.1491926508481594</v>
      </c>
      <c r="D60" s="31">
        <f t="shared" si="8"/>
        <v>0.021921220542837443</v>
      </c>
      <c r="E60" s="31">
        <f t="shared" si="8"/>
        <v>0.00020096110033987184</v>
      </c>
      <c r="F60" s="31">
        <f t="shared" si="8"/>
        <v>0.04559115157276915</v>
      </c>
      <c r="G60" s="31">
        <f t="shared" si="8"/>
        <v>0.03823545388337182</v>
      </c>
      <c r="H60" s="31">
        <f t="shared" si="8"/>
        <v>0.03804888181897872</v>
      </c>
      <c r="I60" s="31">
        <f t="shared" si="8"/>
        <v>2.4269348933955468E-05</v>
      </c>
      <c r="J60" s="31">
        <f t="shared" si="8"/>
        <v>0.1831648541829264</v>
      </c>
      <c r="K60" s="31">
        <f t="shared" si="8"/>
        <v>0.15604534120741834</v>
      </c>
      <c r="L60" s="31">
        <f t="shared" si="8"/>
        <v>0.13677731589393416</v>
      </c>
      <c r="M60" s="32">
        <f t="shared" si="8"/>
        <v>0.031050866132558263</v>
      </c>
      <c r="N60" s="31">
        <f t="shared" si="8"/>
        <v>0.07873385054101047</v>
      </c>
      <c r="O60" s="33">
        <f t="shared" si="8"/>
        <v>0.04083993051382795</v>
      </c>
    </row>
    <row r="61" spans="1:15" ht="19.5" customHeight="1">
      <c r="A61" s="4" t="s">
        <v>10</v>
      </c>
      <c r="B61" s="31">
        <f aca="true" t="shared" si="9" ref="B61:O61">IF(ISNUMBER(B13)=TRUE,B13/B$16,"")</f>
        <v>0.009583636487305928</v>
      </c>
      <c r="C61" s="31">
        <f t="shared" si="9"/>
        <v>0.04610005960265542</v>
      </c>
      <c r="D61" s="31">
        <f t="shared" si="9"/>
        <v>0.0016145858150042347</v>
      </c>
      <c r="E61" s="31">
        <f t="shared" si="9"/>
        <v>0.3993225771799988</v>
      </c>
      <c r="F61" s="31">
        <f t="shared" si="9"/>
        <v>0.02902810248344336</v>
      </c>
      <c r="G61" s="31">
        <f t="shared" si="9"/>
        <v>0.005766726029347955</v>
      </c>
      <c r="H61" s="31">
        <f t="shared" si="9"/>
        <v>0.017282005943181175</v>
      </c>
      <c r="I61" s="31">
        <f t="shared" si="9"/>
        <v>0.0009372528061808</v>
      </c>
      <c r="J61" s="31">
        <f t="shared" si="9"/>
        <v>0.015998801738586206</v>
      </c>
      <c r="K61" s="31">
        <f t="shared" si="9"/>
        <v>0.01309977664035385</v>
      </c>
      <c r="L61" s="31">
        <f t="shared" si="9"/>
        <v>0.010937229238890461</v>
      </c>
      <c r="M61" s="32">
        <f t="shared" si="9"/>
        <v>0.07743621187698974</v>
      </c>
      <c r="N61" s="31">
        <f t="shared" si="9"/>
        <v>0.030736227682678613</v>
      </c>
      <c r="O61" s="33">
        <f t="shared" si="9"/>
        <v>0.013625479878686354</v>
      </c>
    </row>
    <row r="62" spans="1:15" ht="19.5" customHeight="1">
      <c r="A62" s="4" t="s">
        <v>11</v>
      </c>
      <c r="B62" s="31">
        <f aca="true" t="shared" si="10" ref="B62:O62">IF(ISNUMBER(B14)=TRUE,B14/B$16,"")</f>
        <v>5.055173744018732E-06</v>
      </c>
      <c r="C62" s="31">
        <f t="shared" si="10"/>
        <v>0.004113218616367277</v>
      </c>
      <c r="D62" s="31">
        <f t="shared" si="10"/>
        <v>0.0014069500178541018</v>
      </c>
      <c r="E62" s="31">
        <f t="shared" si="10"/>
        <v>0.4511518106039852</v>
      </c>
      <c r="F62" s="31">
        <f t="shared" si="10"/>
        <v>2.0887356935578403E-05</v>
      </c>
      <c r="G62" s="31">
        <f t="shared" si="10"/>
      </c>
      <c r="H62" s="31">
        <f t="shared" si="10"/>
        <v>0.7988651023913154</v>
      </c>
      <c r="I62" s="31">
        <f t="shared" si="10"/>
        <v>0.9800362366246205</v>
      </c>
      <c r="J62" s="31">
        <f t="shared" si="10"/>
        <v>0.03460857650545627</v>
      </c>
      <c r="K62" s="31">
        <f t="shared" si="10"/>
        <v>0.06965410684809224</v>
      </c>
      <c r="L62" s="31">
        <f t="shared" si="10"/>
        <v>0.11058544683150422</v>
      </c>
      <c r="M62" s="32">
        <f t="shared" si="10"/>
        <v>0.14907062778396557</v>
      </c>
      <c r="N62" s="31">
        <f t="shared" si="10"/>
        <v>0.010818285445456764</v>
      </c>
      <c r="O62" s="33">
        <f t="shared" si="10"/>
        <v>0.6500936930849197</v>
      </c>
    </row>
    <row r="63" spans="1:15" ht="19.5" customHeight="1">
      <c r="A63" s="4" t="s">
        <v>12</v>
      </c>
      <c r="B63" s="31">
        <f aca="true" t="shared" si="11" ref="B63:O63">IF(ISNUMBER(B15)=TRUE,B15/B$16,"")</f>
        <v>0.0012409850395767668</v>
      </c>
      <c r="C63" s="31">
        <f t="shared" si="11"/>
        <v>0.000979996738367464</v>
      </c>
      <c r="D63" s="31">
        <f t="shared" si="11"/>
        <v>0.17083476542823822</v>
      </c>
      <c r="E63" s="31">
        <f t="shared" si="11"/>
        <v>0.017900949121564817</v>
      </c>
      <c r="F63" s="31">
        <f t="shared" si="11"/>
        <v>0.01357379745167125</v>
      </c>
      <c r="G63" s="31">
        <f t="shared" si="11"/>
      </c>
      <c r="H63" s="31">
        <f t="shared" si="11"/>
        <v>0.00013043246500097388</v>
      </c>
      <c r="I63" s="31">
        <f t="shared" si="11"/>
        <v>0.0002479709935036012</v>
      </c>
      <c r="J63" s="31">
        <f t="shared" si="11"/>
        <v>0.05253162537849979</v>
      </c>
      <c r="K63" s="31">
        <f t="shared" si="11"/>
        <v>0.045022342792717496</v>
      </c>
      <c r="L63" s="31">
        <f t="shared" si="11"/>
        <v>0.03830597414598868</v>
      </c>
      <c r="M63" s="32">
        <f t="shared" si="11"/>
        <v>0.0032287063941673333</v>
      </c>
      <c r="N63" s="31">
        <f t="shared" si="11"/>
        <v>0.08030079703477115</v>
      </c>
      <c r="O63" s="33">
        <f t="shared" si="11"/>
        <v>0.0005136035407007785</v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mergeCells count="2">
    <mergeCell ref="A1:O1"/>
    <mergeCell ref="A50:O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2010-02-04T11:48:42Z</dcterms:modified>
  <cp:category/>
  <cp:version/>
  <cp:contentType/>
  <cp:contentStatus/>
</cp:coreProperties>
</file>