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CO mac_inq" sheetId="1" r:id="rId1"/>
  </sheets>
  <definedNames>
    <definedName name="_xlnm.Print_Area" localSheetId="0">'CO mac_inq'!$A$1:$O$64</definedName>
  </definedNames>
  <calcPr fullCalcOnLoad="1"/>
</workbook>
</file>

<file path=xl/sharedStrings.xml><?xml version="1.0" encoding="utf-8"?>
<sst xmlns="http://schemas.openxmlformats.org/spreadsheetml/2006/main" count="93" uniqueCount="38">
  <si>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</si>
  <si>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</si>
  <si>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</si>
  <si>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</si>
  <si>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</si>
  <si>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</si>
  <si>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</si>
  <si>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</si>
  <si>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</si>
  <si>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</si>
  <si>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</si>
  <si>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</si>
  <si>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</si>
  <si>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</si>
  <si>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</si>
  <si>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</si>
  <si>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</si>
  <si>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</si>
  <si>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</si>
  <si>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</si>
  <si>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</si>
  <si>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</si>
  <si>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</si>
  <si>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</si>
  <si>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</si>
  <si>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</si>
  <si>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</si>
  <si>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</si>
  <si>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</si>
  <si>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</si>
  <si>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</si>
  <si>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</si>
  <si>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</si>
  <si>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</si>
  <si>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</si>
  <si>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</si>
  <si>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Como nel 2005 - dati finali</t>
  </si>
  <si>
    <t>ARPA Lombardia - Regione Lombardia.   Emissioni in provincia di Como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</si>
</sst>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4.75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7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175"/>
          <c:w val="0.9807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'CO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mac_inq'!$B$15:$O$15</c:f>
              <c:numCache/>
            </c:numRef>
          </c:val>
          <c:shape val="cylinder"/>
        </c:ser>
        <c:overlap val="100"/>
        <c:shape val="cylinder"/>
        <c:axId val="4314560"/>
        <c:axId val="38831041"/>
      </c:bar3DChart>
      <c:catAx>
        <c:axId val="4314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38831041"/>
        <c:crosses val="autoZero"/>
        <c:auto val="1"/>
        <c:lblOffset val="100"/>
        <c:noMultiLvlLbl val="0"/>
      </c:catAx>
      <c:valAx>
        <c:axId val="3883104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314560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18"/>
          <c:w val="0.749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04775" y="4743450"/>
        <a:ext cx="93059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8.28125" style="0" customWidth="1"/>
    <col min="3" max="4" width="9.28125" style="0" customWidth="1"/>
    <col min="5" max="5" width="8.7109375" style="0" customWidth="1"/>
    <col min="6" max="6" width="8.8515625" style="0" customWidth="1"/>
    <col min="7" max="8" width="8.28125" style="0" customWidth="1"/>
    <col min="9" max="9" width="8.140625" style="0" customWidth="1"/>
    <col min="10" max="10" width="8.28125" style="0" customWidth="1"/>
    <col min="11" max="11" width="8.00390625" style="0" customWidth="1"/>
    <col min="12" max="12" width="8.140625" style="0" customWidth="1"/>
    <col min="14" max="14" width="9.57421875" style="0" customWidth="1"/>
  </cols>
  <sheetData>
    <row r="1" spans="1:17" ht="25.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Q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3" t="s">
        <v>33</v>
      </c>
      <c r="N3" s="9" t="s">
        <v>28</v>
      </c>
      <c r="O3" s="10" t="s">
        <v>30</v>
      </c>
    </row>
    <row r="4" spans="1:15" ht="15.75">
      <c r="A4" s="24"/>
      <c r="B4" s="25" t="s">
        <v>31</v>
      </c>
      <c r="C4" s="25" t="s">
        <v>31</v>
      </c>
      <c r="D4" s="25" t="s">
        <v>31</v>
      </c>
      <c r="E4" s="25" t="s">
        <v>31</v>
      </c>
      <c r="F4" s="25" t="s">
        <v>31</v>
      </c>
      <c r="G4" s="25" t="s">
        <v>32</v>
      </c>
      <c r="H4" s="25" t="s">
        <v>31</v>
      </c>
      <c r="I4" s="25" t="s">
        <v>31</v>
      </c>
      <c r="J4" s="25" t="s">
        <v>31</v>
      </c>
      <c r="K4" s="25" t="s">
        <v>31</v>
      </c>
      <c r="L4" s="25" t="s">
        <v>31</v>
      </c>
      <c r="M4" s="26" t="s">
        <v>32</v>
      </c>
      <c r="N4" s="25" t="s">
        <v>31</v>
      </c>
      <c r="O4" s="27" t="s">
        <v>32</v>
      </c>
    </row>
    <row r="5" spans="1:15" ht="21.75" customHeight="1">
      <c r="A5" s="4" t="s">
        <v>4</v>
      </c>
      <c r="B5" s="12">
        <v>67.83044</v>
      </c>
      <c r="C5" s="13">
        <v>25.66224</v>
      </c>
      <c r="D5" s="37">
        <v>0.57238</v>
      </c>
      <c r="E5" s="37">
        <v>0.57238</v>
      </c>
      <c r="F5" s="37">
        <v>3.95641</v>
      </c>
      <c r="G5" s="13">
        <v>13.31251</v>
      </c>
      <c r="H5" s="37">
        <v>0.0561</v>
      </c>
      <c r="I5" s="13" t="s">
        <v>35</v>
      </c>
      <c r="J5" s="37">
        <v>0.65181</v>
      </c>
      <c r="K5" s="37">
        <v>1.06687</v>
      </c>
      <c r="L5" s="43">
        <v>1.41277</v>
      </c>
      <c r="M5" s="12">
        <v>13.34192</v>
      </c>
      <c r="N5" s="13">
        <v>32.32353</v>
      </c>
      <c r="O5" s="43">
        <v>2.6776</v>
      </c>
    </row>
    <row r="6" spans="1:15" ht="21.75" customHeight="1">
      <c r="A6" s="4" t="s">
        <v>5</v>
      </c>
      <c r="B6" s="14">
        <v>317.6663</v>
      </c>
      <c r="C6" s="15">
        <v>1307.4363</v>
      </c>
      <c r="D6" s="15">
        <v>3904.39491</v>
      </c>
      <c r="E6" s="15">
        <v>1072.50094</v>
      </c>
      <c r="F6" s="15">
        <v>15680.54608</v>
      </c>
      <c r="G6" s="15">
        <v>1232.54449</v>
      </c>
      <c r="H6" s="15">
        <v>141.60011</v>
      </c>
      <c r="I6" s="15">
        <v>31.22227</v>
      </c>
      <c r="J6" s="15">
        <v>719.53808</v>
      </c>
      <c r="K6" s="15">
        <v>743.83501</v>
      </c>
      <c r="L6" s="16">
        <v>775.3254</v>
      </c>
      <c r="M6" s="14">
        <v>1298.96303</v>
      </c>
      <c r="N6" s="15">
        <v>7239.34242</v>
      </c>
      <c r="O6" s="16">
        <v>40.18725</v>
      </c>
    </row>
    <row r="7" spans="1:15" ht="21.75" customHeight="1">
      <c r="A7" s="4" t="s">
        <v>6</v>
      </c>
      <c r="B7" s="14">
        <v>137.8486</v>
      </c>
      <c r="C7" s="15">
        <v>2150.34682</v>
      </c>
      <c r="D7" s="15">
        <v>553.90832</v>
      </c>
      <c r="E7" s="15">
        <v>29.76549</v>
      </c>
      <c r="F7" s="15">
        <v>1375.80859</v>
      </c>
      <c r="G7" s="15">
        <v>629.8064</v>
      </c>
      <c r="H7" s="15">
        <v>33.20705</v>
      </c>
      <c r="I7" s="17">
        <v>3.49309</v>
      </c>
      <c r="J7" s="15">
        <v>34.58463</v>
      </c>
      <c r="K7" s="15">
        <v>46.89614</v>
      </c>
      <c r="L7" s="16">
        <v>65.48434</v>
      </c>
      <c r="M7" s="14">
        <v>640.72583</v>
      </c>
      <c r="N7" s="15">
        <v>3329.08719</v>
      </c>
      <c r="O7" s="16">
        <v>51.26171</v>
      </c>
    </row>
    <row r="8" spans="1:15" ht="21.75" customHeight="1">
      <c r="A8" s="4" t="s">
        <v>7</v>
      </c>
      <c r="B8" s="14">
        <v>379.9215</v>
      </c>
      <c r="C8" s="15" t="s">
        <v>35</v>
      </c>
      <c r="D8" s="15">
        <v>314.74073</v>
      </c>
      <c r="E8" s="15" t="s">
        <v>35</v>
      </c>
      <c r="F8" s="15" t="s">
        <v>35</v>
      </c>
      <c r="G8" s="15">
        <v>687.279</v>
      </c>
      <c r="H8" s="15" t="s">
        <v>35</v>
      </c>
      <c r="I8" s="15" t="s">
        <v>35</v>
      </c>
      <c r="J8" s="15">
        <v>13.85569</v>
      </c>
      <c r="K8" s="15">
        <v>41.21718</v>
      </c>
      <c r="L8" s="16">
        <v>49.35492</v>
      </c>
      <c r="M8" s="14">
        <v>687.279</v>
      </c>
      <c r="N8" s="15">
        <v>314.74073</v>
      </c>
      <c r="O8" s="38">
        <v>11.87255</v>
      </c>
    </row>
    <row r="9" spans="1:15" ht="21.75" customHeight="1">
      <c r="A9" s="4" t="s">
        <v>13</v>
      </c>
      <c r="B9" s="14" t="s">
        <v>35</v>
      </c>
      <c r="C9" s="15" t="s">
        <v>35</v>
      </c>
      <c r="D9" s="15">
        <v>558.53331</v>
      </c>
      <c r="E9" s="15">
        <v>5900.26917</v>
      </c>
      <c r="F9" s="15" t="s">
        <v>35</v>
      </c>
      <c r="G9" s="15" t="s">
        <v>35</v>
      </c>
      <c r="H9" s="15" t="s">
        <v>35</v>
      </c>
      <c r="I9" s="15" t="s">
        <v>35</v>
      </c>
      <c r="J9" s="15" t="s">
        <v>35</v>
      </c>
      <c r="K9" s="15" t="s">
        <v>35</v>
      </c>
      <c r="L9" s="16" t="s">
        <v>35</v>
      </c>
      <c r="M9" s="14">
        <v>123.90568</v>
      </c>
      <c r="N9" s="15">
        <v>641.1371</v>
      </c>
      <c r="O9" s="16" t="s">
        <v>35</v>
      </c>
    </row>
    <row r="10" spans="1:15" ht="21.75" customHeight="1">
      <c r="A10" s="4" t="s">
        <v>8</v>
      </c>
      <c r="B10" s="39">
        <v>0.00068</v>
      </c>
      <c r="C10" s="17">
        <v>0.00203</v>
      </c>
      <c r="D10" s="15">
        <v>7868.49278</v>
      </c>
      <c r="E10" s="15" t="s">
        <v>35</v>
      </c>
      <c r="F10" s="15" t="s">
        <v>35</v>
      </c>
      <c r="G10" s="15" t="s">
        <v>35</v>
      </c>
      <c r="H10" s="15" t="s">
        <v>35</v>
      </c>
      <c r="I10" s="15" t="s">
        <v>35</v>
      </c>
      <c r="J10" s="17">
        <v>1.04028</v>
      </c>
      <c r="K10" s="17">
        <v>2.92116</v>
      </c>
      <c r="L10" s="38">
        <v>3.44848</v>
      </c>
      <c r="M10" s="14">
        <v>50.48543</v>
      </c>
      <c r="N10" s="15">
        <v>7868.49526</v>
      </c>
      <c r="O10" s="38">
        <v>6E-05</v>
      </c>
    </row>
    <row r="11" spans="1:15" ht="21.75" customHeight="1">
      <c r="A11" s="4" t="s">
        <v>2</v>
      </c>
      <c r="B11" s="14">
        <v>32.20843</v>
      </c>
      <c r="C11" s="15">
        <v>4558.48782</v>
      </c>
      <c r="D11" s="15">
        <v>3552.94299</v>
      </c>
      <c r="E11" s="15">
        <v>164.31593</v>
      </c>
      <c r="F11" s="15">
        <v>11898.76426</v>
      </c>
      <c r="G11" s="15">
        <v>1041.59949</v>
      </c>
      <c r="H11" s="15">
        <v>40.554</v>
      </c>
      <c r="I11" s="15">
        <v>153.18323</v>
      </c>
      <c r="J11" s="15">
        <v>311.78794</v>
      </c>
      <c r="K11" s="15">
        <v>380.25952</v>
      </c>
      <c r="L11" s="16">
        <v>456.96793</v>
      </c>
      <c r="M11" s="14">
        <v>1057.62151</v>
      </c>
      <c r="N11" s="15">
        <v>10425.45528</v>
      </c>
      <c r="O11" s="16">
        <v>109.11838</v>
      </c>
    </row>
    <row r="12" spans="1:15" ht="21.75" customHeight="1">
      <c r="A12" s="4" t="s">
        <v>9</v>
      </c>
      <c r="B12" s="14">
        <v>11.15472</v>
      </c>
      <c r="C12" s="15">
        <v>781.69015</v>
      </c>
      <c r="D12" s="15">
        <v>165.62218</v>
      </c>
      <c r="E12" s="17">
        <v>3.9837</v>
      </c>
      <c r="F12" s="15">
        <v>577.31251</v>
      </c>
      <c r="G12" s="15">
        <v>59.0348</v>
      </c>
      <c r="H12" s="15">
        <v>23.36002</v>
      </c>
      <c r="I12" s="17">
        <v>0.04662</v>
      </c>
      <c r="J12" s="15">
        <v>91.36611</v>
      </c>
      <c r="K12" s="15">
        <v>92.92339</v>
      </c>
      <c r="L12" s="16">
        <v>101.07294</v>
      </c>
      <c r="M12" s="14">
        <v>66.35988</v>
      </c>
      <c r="N12" s="15">
        <v>1182.84424</v>
      </c>
      <c r="O12" s="16">
        <v>17.34494</v>
      </c>
    </row>
    <row r="13" spans="1:15" ht="21.75" customHeight="1">
      <c r="A13" s="4" t="s">
        <v>10</v>
      </c>
      <c r="B13" s="39">
        <v>4.18621</v>
      </c>
      <c r="C13" s="15">
        <v>107.33827</v>
      </c>
      <c r="D13" s="17">
        <v>9.35691</v>
      </c>
      <c r="E13" s="15">
        <v>4443.77078</v>
      </c>
      <c r="F13" s="15">
        <v>155.8333</v>
      </c>
      <c r="G13" s="15">
        <v>80.71</v>
      </c>
      <c r="H13" s="15">
        <v>20.12959</v>
      </c>
      <c r="I13" s="17">
        <v>8.67544</v>
      </c>
      <c r="J13" s="17">
        <v>5.11456</v>
      </c>
      <c r="K13" s="17">
        <v>5.14935</v>
      </c>
      <c r="L13" s="38">
        <v>5.35433</v>
      </c>
      <c r="M13" s="14">
        <v>180.26919</v>
      </c>
      <c r="N13" s="15">
        <v>219.66408</v>
      </c>
      <c r="O13" s="38">
        <v>2.97445</v>
      </c>
    </row>
    <row r="14" spans="1:15" ht="21.75" customHeight="1">
      <c r="A14" s="4" t="s">
        <v>11</v>
      </c>
      <c r="B14" s="14" t="s">
        <v>35</v>
      </c>
      <c r="C14" s="17">
        <v>3.79986</v>
      </c>
      <c r="D14" s="17">
        <v>1.35712</v>
      </c>
      <c r="E14" s="15">
        <v>1746.01541</v>
      </c>
      <c r="F14" s="15" t="s">
        <v>35</v>
      </c>
      <c r="G14" s="15" t="s">
        <v>35</v>
      </c>
      <c r="H14" s="15">
        <v>121.22268</v>
      </c>
      <c r="I14" s="15">
        <v>783.63288</v>
      </c>
      <c r="J14" s="17">
        <v>1.35348</v>
      </c>
      <c r="K14" s="17">
        <v>3.49377</v>
      </c>
      <c r="L14" s="38">
        <v>7.09775</v>
      </c>
      <c r="M14" s="14">
        <v>74.24513</v>
      </c>
      <c r="N14" s="15">
        <v>30.43758</v>
      </c>
      <c r="O14" s="16">
        <v>46.17581</v>
      </c>
    </row>
    <row r="15" spans="1:15" ht="21.75" customHeight="1">
      <c r="A15" s="4" t="s">
        <v>12</v>
      </c>
      <c r="B15" s="41">
        <v>4.3125</v>
      </c>
      <c r="C15" s="18">
        <v>18.6619</v>
      </c>
      <c r="D15" s="18">
        <v>2060.55406</v>
      </c>
      <c r="E15" s="18">
        <v>946.58136</v>
      </c>
      <c r="F15" s="18">
        <v>581.49307</v>
      </c>
      <c r="G15" s="18" t="s">
        <v>35</v>
      </c>
      <c r="H15" s="42">
        <v>0.2653</v>
      </c>
      <c r="I15" s="42">
        <v>4.3125</v>
      </c>
      <c r="J15" s="18">
        <v>92.35755</v>
      </c>
      <c r="K15" s="18">
        <v>97.16344</v>
      </c>
      <c r="L15" s="19">
        <v>100.74997</v>
      </c>
      <c r="M15" s="21">
        <v>19.96045</v>
      </c>
      <c r="N15" s="18">
        <v>2160.53793</v>
      </c>
      <c r="O15" s="40">
        <v>0.79413</v>
      </c>
    </row>
    <row r="16" spans="1:15" ht="21.75" customHeight="1">
      <c r="A16" s="6" t="s">
        <v>3</v>
      </c>
      <c r="B16" s="20">
        <f aca="true" t="shared" si="0" ref="B16:O16">SUM(B5:B15)</f>
        <v>955.12938</v>
      </c>
      <c r="C16" s="20">
        <f t="shared" si="0"/>
        <v>8953.42539</v>
      </c>
      <c r="D16" s="20">
        <f t="shared" si="0"/>
        <v>18990.475689999996</v>
      </c>
      <c r="E16" s="20">
        <f t="shared" si="0"/>
        <v>14307.77516</v>
      </c>
      <c r="F16" s="20">
        <f t="shared" si="0"/>
        <v>30273.714219999998</v>
      </c>
      <c r="G16" s="20">
        <f t="shared" si="0"/>
        <v>3744.28669</v>
      </c>
      <c r="H16" s="20">
        <f t="shared" si="0"/>
        <v>380.39485</v>
      </c>
      <c r="I16" s="20">
        <f t="shared" si="0"/>
        <v>984.56603</v>
      </c>
      <c r="J16" s="20">
        <f t="shared" si="0"/>
        <v>1271.6501299999998</v>
      </c>
      <c r="K16" s="20">
        <f t="shared" si="0"/>
        <v>1414.92583</v>
      </c>
      <c r="L16" s="20">
        <f t="shared" si="0"/>
        <v>1566.26883</v>
      </c>
      <c r="M16" s="32">
        <f t="shared" si="0"/>
        <v>4213.15705</v>
      </c>
      <c r="N16" s="20">
        <f t="shared" si="0"/>
        <v>33444.06534</v>
      </c>
      <c r="O16" s="22">
        <f t="shared" si="0"/>
        <v>282.40688</v>
      </c>
    </row>
    <row r="17" spans="1:12" ht="12.75">
      <c r="A17" s="1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7" ht="15.75" customHeight="1">
      <c r="A18" s="5"/>
      <c r="G18" s="5"/>
    </row>
    <row r="50" spans="1:15" ht="15.75">
      <c r="A50" s="45" t="s">
        <v>36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8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29">
        <f aca="true" t="shared" si="1" ref="B53:O53">IF(ISNUMBER(B5)=TRUE,B5/B$16,"")</f>
        <v>0.07101701761074505</v>
      </c>
      <c r="C53" s="29">
        <f t="shared" si="1"/>
        <v>0.002866192421580005</v>
      </c>
      <c r="D53" s="29">
        <f t="shared" si="1"/>
        <v>3.0140371907661263E-05</v>
      </c>
      <c r="E53" s="29">
        <f t="shared" si="1"/>
        <v>4.0004822105409714E-05</v>
      </c>
      <c r="F53" s="29">
        <f t="shared" si="1"/>
        <v>0.00013068796155135272</v>
      </c>
      <c r="G53" s="29">
        <f t="shared" si="1"/>
        <v>0.003555419523711738</v>
      </c>
      <c r="H53" s="29">
        <f t="shared" si="1"/>
        <v>0.00014747833731187473</v>
      </c>
      <c r="I53" s="29">
        <f t="shared" si="1"/>
      </c>
      <c r="J53" s="29">
        <f t="shared" si="1"/>
        <v>0.0005125702303038338</v>
      </c>
      <c r="K53" s="29">
        <f t="shared" si="1"/>
        <v>0.0007540112544273788</v>
      </c>
      <c r="L53" s="29">
        <f t="shared" si="1"/>
        <v>0.0009019971367239685</v>
      </c>
      <c r="M53" s="30">
        <f t="shared" si="1"/>
        <v>0.003166727430680516</v>
      </c>
      <c r="N53" s="29">
        <f t="shared" si="1"/>
        <v>0.0009664952412749949</v>
      </c>
      <c r="O53" s="31">
        <f t="shared" si="1"/>
        <v>0.009481355411737844</v>
      </c>
    </row>
    <row r="54" spans="1:15" ht="19.5" customHeight="1">
      <c r="A54" s="4" t="s">
        <v>5</v>
      </c>
      <c r="B54" s="29">
        <f aca="true" t="shared" si="2" ref="B54:O54">IF(ISNUMBER(B6)=TRUE,B6/B$16,"")</f>
        <v>0.33258981102643914</v>
      </c>
      <c r="C54" s="29">
        <f t="shared" si="2"/>
        <v>0.14602638018967173</v>
      </c>
      <c r="D54" s="29">
        <f t="shared" si="2"/>
        <v>0.2055975307693833</v>
      </c>
      <c r="E54" s="29">
        <f t="shared" si="2"/>
        <v>0.07495930904745919</v>
      </c>
      <c r="F54" s="29">
        <f t="shared" si="2"/>
        <v>0.5179591102052756</v>
      </c>
      <c r="G54" s="29">
        <f t="shared" si="2"/>
        <v>0.32918005271652956</v>
      </c>
      <c r="H54" s="29">
        <f t="shared" si="2"/>
        <v>0.372245076398905</v>
      </c>
      <c r="I54" s="29">
        <f t="shared" si="2"/>
        <v>0.03171170754286536</v>
      </c>
      <c r="J54" s="29">
        <f t="shared" si="2"/>
        <v>0.565830225645477</v>
      </c>
      <c r="K54" s="29">
        <f t="shared" si="2"/>
        <v>0.5257060082082183</v>
      </c>
      <c r="L54" s="29">
        <f t="shared" si="2"/>
        <v>0.49501425626914886</v>
      </c>
      <c r="M54" s="30">
        <f t="shared" si="2"/>
        <v>0.30831108705050525</v>
      </c>
      <c r="N54" s="29">
        <f t="shared" si="2"/>
        <v>0.21646119711832856</v>
      </c>
      <c r="O54" s="31">
        <f t="shared" si="2"/>
        <v>0.14230265919867108</v>
      </c>
    </row>
    <row r="55" spans="1:15" ht="19.5" customHeight="1">
      <c r="A55" s="4" t="s">
        <v>6</v>
      </c>
      <c r="B55" s="29">
        <f aca="true" t="shared" si="3" ref="B55:O55">IF(ISNUMBER(B7)=TRUE,B7/B$16,"")</f>
        <v>0.14432453119597263</v>
      </c>
      <c r="C55" s="29">
        <f t="shared" si="3"/>
        <v>0.24017029531532177</v>
      </c>
      <c r="D55" s="29">
        <f t="shared" si="3"/>
        <v>0.029167690638295968</v>
      </c>
      <c r="E55" s="29">
        <f t="shared" si="3"/>
        <v>0.0020803716627596208</v>
      </c>
      <c r="F55" s="29">
        <f t="shared" si="3"/>
        <v>0.04544564898783008</v>
      </c>
      <c r="G55" s="29">
        <f t="shared" si="3"/>
        <v>0.16820464140260585</v>
      </c>
      <c r="H55" s="29">
        <f t="shared" si="3"/>
        <v>0.08729626597205509</v>
      </c>
      <c r="I55" s="29">
        <f t="shared" si="3"/>
        <v>0.003547847369871171</v>
      </c>
      <c r="J55" s="29">
        <f t="shared" si="3"/>
        <v>0.02719665510512707</v>
      </c>
      <c r="K55" s="29">
        <f t="shared" si="3"/>
        <v>0.03314388571166307</v>
      </c>
      <c r="L55" s="29">
        <f t="shared" si="3"/>
        <v>0.041809131833390314</v>
      </c>
      <c r="M55" s="30">
        <f t="shared" si="3"/>
        <v>0.15207736678128342</v>
      </c>
      <c r="N55" s="29">
        <f t="shared" si="3"/>
        <v>0.09954194133266217</v>
      </c>
      <c r="O55" s="31">
        <f t="shared" si="3"/>
        <v>0.18151721374493426</v>
      </c>
    </row>
    <row r="56" spans="1:15" ht="19.5" customHeight="1">
      <c r="A56" s="4" t="s">
        <v>7</v>
      </c>
      <c r="B56" s="29">
        <f aca="true" t="shared" si="4" ref="B56:O56">IF(ISNUMBER(B8)=TRUE,B8/B$16,"")</f>
        <v>0.39776967179043327</v>
      </c>
      <c r="C56" s="29">
        <f t="shared" si="4"/>
      </c>
      <c r="D56" s="29">
        <f t="shared" si="4"/>
        <v>0.016573609589239313</v>
      </c>
      <c r="E56" s="29">
        <f t="shared" si="4"/>
      </c>
      <c r="F56" s="29">
        <f t="shared" si="4"/>
      </c>
      <c r="G56" s="29">
        <f t="shared" si="4"/>
        <v>0.18355405365607835</v>
      </c>
      <c r="H56" s="29">
        <f t="shared" si="4"/>
      </c>
      <c r="I56" s="29">
        <f t="shared" si="4"/>
      </c>
      <c r="J56" s="29">
        <f t="shared" si="4"/>
        <v>0.01089583500455428</v>
      </c>
      <c r="K56" s="29">
        <f t="shared" si="4"/>
        <v>0.029130276037154543</v>
      </c>
      <c r="L56" s="29">
        <f t="shared" si="4"/>
        <v>0.03151114231137448</v>
      </c>
      <c r="M56" s="30">
        <f t="shared" si="4"/>
        <v>0.16312684095172764</v>
      </c>
      <c r="N56" s="29">
        <f t="shared" si="4"/>
        <v>0.009410959068530511</v>
      </c>
      <c r="O56" s="31">
        <f t="shared" si="4"/>
        <v>0.04204058343054532</v>
      </c>
    </row>
    <row r="57" spans="1:15" ht="19.5" customHeight="1">
      <c r="A57" s="4" t="s">
        <v>13</v>
      </c>
      <c r="B57" s="29">
        <f aca="true" t="shared" si="5" ref="B57:O57">IF(ISNUMBER(B9)=TRUE,B9/B$16,"")</f>
      </c>
      <c r="C57" s="29">
        <f t="shared" si="5"/>
      </c>
      <c r="D57" s="29">
        <f t="shared" si="5"/>
        <v>0.02941123324752273</v>
      </c>
      <c r="E57" s="29">
        <f t="shared" si="5"/>
        <v>0.41238201635256894</v>
      </c>
      <c r="F57" s="29">
        <f t="shared" si="5"/>
      </c>
      <c r="G57" s="29">
        <f t="shared" si="5"/>
      </c>
      <c r="H57" s="29">
        <f t="shared" si="5"/>
      </c>
      <c r="I57" s="29">
        <f t="shared" si="5"/>
      </c>
      <c r="J57" s="29">
        <f t="shared" si="5"/>
      </c>
      <c r="K57" s="29">
        <f t="shared" si="5"/>
      </c>
      <c r="L57" s="29">
        <f t="shared" si="5"/>
      </c>
      <c r="M57" s="30">
        <f t="shared" si="5"/>
        <v>0.029409224135141132</v>
      </c>
      <c r="N57" s="29">
        <f t="shared" si="5"/>
        <v>0.019170429595865634</v>
      </c>
      <c r="O57" s="31">
        <f t="shared" si="5"/>
      </c>
    </row>
    <row r="58" spans="1:15" ht="19.5" customHeight="1">
      <c r="A58" s="4" t="s">
        <v>8</v>
      </c>
      <c r="B58" s="29">
        <f aca="true" t="shared" si="6" ref="B58:O58">IF(ISNUMBER(B10)=TRUE,B10/B$16,"")</f>
        <v>7.119454329841682E-07</v>
      </c>
      <c r="C58" s="29">
        <f t="shared" si="6"/>
        <v>2.2672886762057444E-07</v>
      </c>
      <c r="D58" s="29">
        <f t="shared" si="6"/>
        <v>0.4143388985323517</v>
      </c>
      <c r="E58" s="29">
        <f t="shared" si="6"/>
      </c>
      <c r="F58" s="29">
        <f t="shared" si="6"/>
      </c>
      <c r="G58" s="29">
        <f t="shared" si="6"/>
      </c>
      <c r="H58" s="29">
        <f t="shared" si="6"/>
      </c>
      <c r="I58" s="29">
        <f t="shared" si="6"/>
      </c>
      <c r="J58" s="29">
        <f t="shared" si="6"/>
        <v>0.0008180551988776978</v>
      </c>
      <c r="K58" s="29">
        <f t="shared" si="6"/>
        <v>0.002064532244774979</v>
      </c>
      <c r="L58" s="29">
        <f t="shared" si="6"/>
        <v>0.002201716546960843</v>
      </c>
      <c r="M58" s="30">
        <f t="shared" si="6"/>
        <v>0.011982802777313986</v>
      </c>
      <c r="N58" s="29">
        <f t="shared" si="6"/>
        <v>0.23527328929683283</v>
      </c>
      <c r="O58" s="31">
        <f t="shared" si="6"/>
        <v>2.1245941317010407E-07</v>
      </c>
    </row>
    <row r="59" spans="1:15" ht="19.5" customHeight="1">
      <c r="A59" s="4" t="s">
        <v>2</v>
      </c>
      <c r="B59" s="29">
        <f aca="true" t="shared" si="7" ref="B59:O59">IF(ISNUMBER(B11)=TRUE,B11/B$16,"")</f>
        <v>0.033721536238368044</v>
      </c>
      <c r="C59" s="29">
        <f t="shared" si="7"/>
        <v>0.5091333898969365</v>
      </c>
      <c r="D59" s="29">
        <f t="shared" si="7"/>
        <v>0.18709078424354103</v>
      </c>
      <c r="E59" s="29">
        <f t="shared" si="7"/>
        <v>0.011484380217224494</v>
      </c>
      <c r="F59" s="29">
        <f t="shared" si="7"/>
        <v>0.39303945903470316</v>
      </c>
      <c r="G59" s="29">
        <f t="shared" si="7"/>
        <v>0.2781836905763218</v>
      </c>
      <c r="H59" s="29">
        <f t="shared" si="7"/>
        <v>0.10661027613807074</v>
      </c>
      <c r="I59" s="29">
        <f t="shared" si="7"/>
        <v>0.15558451676420323</v>
      </c>
      <c r="J59" s="29">
        <f t="shared" si="7"/>
        <v>0.2451837440538775</v>
      </c>
      <c r="K59" s="29">
        <f t="shared" si="7"/>
        <v>0.2687487301012803</v>
      </c>
      <c r="L59" s="29">
        <f t="shared" si="7"/>
        <v>0.29175574540419097</v>
      </c>
      <c r="M59" s="30">
        <f t="shared" si="7"/>
        <v>0.25102826632109526</v>
      </c>
      <c r="N59" s="29">
        <f t="shared" si="7"/>
        <v>0.3117281100252748</v>
      </c>
      <c r="O59" s="31">
        <f t="shared" si="7"/>
        <v>0.3863871163478737</v>
      </c>
    </row>
    <row r="60" spans="1:15" ht="19.5" customHeight="1">
      <c r="A60" s="4" t="s">
        <v>9</v>
      </c>
      <c r="B60" s="29">
        <f aca="true" t="shared" si="8" ref="B60:O60">IF(ISNUMBER(B12)=TRUE,B12/B$16,"")</f>
        <v>0.011678752882672293</v>
      </c>
      <c r="C60" s="29">
        <f t="shared" si="8"/>
        <v>0.08730626726091477</v>
      </c>
      <c r="D60" s="29">
        <f t="shared" si="8"/>
        <v>0.008721328665148357</v>
      </c>
      <c r="E60" s="29">
        <f t="shared" si="8"/>
        <v>0.0002784290328476199</v>
      </c>
      <c r="F60" s="29">
        <f t="shared" si="8"/>
        <v>0.019069761503482937</v>
      </c>
      <c r="G60" s="29">
        <f t="shared" si="8"/>
        <v>0.015766634578934978</v>
      </c>
      <c r="H60" s="29">
        <f t="shared" si="8"/>
        <v>0.06140992707971729</v>
      </c>
      <c r="I60" s="29">
        <f t="shared" si="8"/>
        <v>4.735081099639402E-05</v>
      </c>
      <c r="J60" s="29">
        <f t="shared" si="8"/>
        <v>0.07184846511201946</v>
      </c>
      <c r="K60" s="29">
        <f t="shared" si="8"/>
        <v>0.06567368269755879</v>
      </c>
      <c r="L60" s="29">
        <f t="shared" si="8"/>
        <v>0.06453102945297073</v>
      </c>
      <c r="M60" s="30">
        <f t="shared" si="8"/>
        <v>0.015750630515897812</v>
      </c>
      <c r="N60" s="29">
        <f t="shared" si="8"/>
        <v>0.0353678366542744</v>
      </c>
      <c r="O60" s="31">
        <f t="shared" si="8"/>
        <v>0.06141826289784442</v>
      </c>
    </row>
    <row r="61" spans="1:15" ht="19.5" customHeight="1">
      <c r="A61" s="4" t="s">
        <v>10</v>
      </c>
      <c r="B61" s="29">
        <f aca="true" t="shared" si="9" ref="B61:O61">IF(ISNUMBER(B13)=TRUE,B13/B$16,"")</f>
        <v>0.0043828721926656685</v>
      </c>
      <c r="C61" s="29">
        <f t="shared" si="9"/>
        <v>0.011988514487414519</v>
      </c>
      <c r="D61" s="29">
        <f t="shared" si="9"/>
        <v>0.0004927159357533714</v>
      </c>
      <c r="E61" s="29">
        <f t="shared" si="9"/>
        <v>0.31058433126789503</v>
      </c>
      <c r="F61" s="29">
        <f t="shared" si="9"/>
        <v>0.005147478729156082</v>
      </c>
      <c r="G61" s="29">
        <f t="shared" si="9"/>
        <v>0.021555507545817757</v>
      </c>
      <c r="H61" s="29">
        <f t="shared" si="9"/>
        <v>0.052917619678605005</v>
      </c>
      <c r="I61" s="29">
        <f t="shared" si="9"/>
        <v>0.008811435430084868</v>
      </c>
      <c r="J61" s="29">
        <f t="shared" si="9"/>
        <v>0.004021986770842386</v>
      </c>
      <c r="K61" s="29">
        <f t="shared" si="9"/>
        <v>0.0036393073692067663</v>
      </c>
      <c r="L61" s="29">
        <f t="shared" si="9"/>
        <v>0.0034185255413657183</v>
      </c>
      <c r="M61" s="30">
        <f t="shared" si="9"/>
        <v>0.042787199209675796</v>
      </c>
      <c r="N61" s="29">
        <f t="shared" si="9"/>
        <v>0.006568103421843154</v>
      </c>
      <c r="O61" s="31">
        <f t="shared" si="9"/>
        <v>0.010532498358396935</v>
      </c>
    </row>
    <row r="62" spans="1:15" ht="19.5" customHeight="1">
      <c r="A62" s="4" t="s">
        <v>11</v>
      </c>
      <c r="B62" s="29">
        <f aca="true" t="shared" si="10" ref="B62:O62">IF(ISNUMBER(B14)=TRUE,B14/B$16,"")</f>
      </c>
      <c r="C62" s="29">
        <f t="shared" si="10"/>
        <v>0.00042440293345651027</v>
      </c>
      <c r="D62" s="29">
        <f t="shared" si="10"/>
        <v>7.146319145205154E-05</v>
      </c>
      <c r="E62" s="29">
        <f t="shared" si="10"/>
        <v>0.12203262844675566</v>
      </c>
      <c r="F62" s="29">
        <f t="shared" si="10"/>
      </c>
      <c r="G62" s="29">
        <f t="shared" si="10"/>
      </c>
      <c r="H62" s="29">
        <f t="shared" si="10"/>
        <v>0.3186759231887603</v>
      </c>
      <c r="I62" s="29">
        <f t="shared" si="10"/>
        <v>0.7959170397134259</v>
      </c>
      <c r="J62" s="29">
        <f t="shared" si="10"/>
        <v>0.0010643493584198353</v>
      </c>
      <c r="K62" s="29">
        <f t="shared" si="10"/>
        <v>0.002469224835622656</v>
      </c>
      <c r="L62" s="29">
        <f t="shared" si="10"/>
        <v>0.004531629477680405</v>
      </c>
      <c r="M62" s="30">
        <f t="shared" si="10"/>
        <v>0.017622208030436466</v>
      </c>
      <c r="N62" s="29">
        <f t="shared" si="10"/>
        <v>0.0009101040704999412</v>
      </c>
      <c r="O62" s="31">
        <f t="shared" si="10"/>
        <v>0.16350809158757038</v>
      </c>
    </row>
    <row r="63" spans="1:15" ht="19.5" customHeight="1">
      <c r="A63" s="4" t="s">
        <v>12</v>
      </c>
      <c r="B63" s="29">
        <f aca="true" t="shared" si="11" ref="B63:O63">IF(ISNUMBER(B15)=TRUE,B15/B$16,"")</f>
        <v>0.004515095117270919</v>
      </c>
      <c r="C63" s="29">
        <f t="shared" si="11"/>
        <v>0.002084330765836649</v>
      </c>
      <c r="D63" s="29">
        <f t="shared" si="11"/>
        <v>0.10850460481540472</v>
      </c>
      <c r="E63" s="29">
        <f t="shared" si="11"/>
        <v>0.066158529150384</v>
      </c>
      <c r="F63" s="29">
        <f t="shared" si="11"/>
        <v>0.019207853578000776</v>
      </c>
      <c r="G63" s="29">
        <f t="shared" si="11"/>
      </c>
      <c r="H63" s="29">
        <f t="shared" si="11"/>
        <v>0.0006974332065746946</v>
      </c>
      <c r="I63" s="29">
        <f t="shared" si="11"/>
        <v>0.004380102368553179</v>
      </c>
      <c r="J63" s="29">
        <f t="shared" si="11"/>
        <v>0.07262811352050114</v>
      </c>
      <c r="K63" s="29">
        <f t="shared" si="11"/>
        <v>0.06867034154009331</v>
      </c>
      <c r="L63" s="29">
        <f t="shared" si="11"/>
        <v>0.06432482602619373</v>
      </c>
      <c r="M63" s="30">
        <f t="shared" si="11"/>
        <v>0.004737646796242737</v>
      </c>
      <c r="N63" s="29">
        <f t="shared" si="11"/>
        <v>0.06460153417461299</v>
      </c>
      <c r="O63" s="31">
        <f t="shared" si="11"/>
        <v>0.0028120065630129125</v>
      </c>
    </row>
    <row r="64" spans="1:15" ht="19.5" customHeight="1">
      <c r="A64" s="6" t="s">
        <v>3</v>
      </c>
      <c r="B64" s="34">
        <f aca="true" t="shared" si="12" ref="B64:O64">IF(ISNUMBER(B16)=TRUE,B16/B$16,"")</f>
        <v>1</v>
      </c>
      <c r="C64" s="34">
        <f t="shared" si="12"/>
        <v>1</v>
      </c>
      <c r="D64" s="34">
        <f t="shared" si="12"/>
        <v>1</v>
      </c>
      <c r="E64" s="34">
        <f t="shared" si="12"/>
        <v>1</v>
      </c>
      <c r="F64" s="34">
        <f t="shared" si="12"/>
        <v>1</v>
      </c>
      <c r="G64" s="34">
        <f t="shared" si="12"/>
        <v>1</v>
      </c>
      <c r="H64" s="34">
        <f t="shared" si="12"/>
        <v>1</v>
      </c>
      <c r="I64" s="34">
        <f t="shared" si="12"/>
        <v>1</v>
      </c>
      <c r="J64" s="34">
        <f t="shared" si="12"/>
        <v>1</v>
      </c>
      <c r="K64" s="34">
        <f t="shared" si="12"/>
        <v>1</v>
      </c>
      <c r="L64" s="34">
        <f t="shared" si="12"/>
        <v>1</v>
      </c>
      <c r="M64" s="35">
        <f t="shared" si="12"/>
        <v>1</v>
      </c>
      <c r="N64" s="34">
        <f t="shared" si="12"/>
        <v>1</v>
      </c>
      <c r="O64" s="36">
        <f t="shared" si="12"/>
        <v>1</v>
      </c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</sheetData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2010-02-04T11:49:14Z</dcterms:modified>
  <cp:category/>
  <cp:version/>
  <cp:contentType/>
  <cp:contentStatus/>
</cp:coreProperties>
</file>