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85" activeTab="0"/>
  </bookViews>
  <sheets>
    <sheet name="CR mac_inq" sheetId="1" r:id="rId1"/>
  </sheets>
  <definedNames>
    <definedName name="_xlnm.Print_Area" localSheetId="0">'CR mac_inq'!$A$1:$O$64</definedName>
  </definedNames>
  <calcPr fullCalcOnLoad="1"/>
</workbook>
</file>

<file path=xl/sharedStrings.xml><?xml version="1.0" encoding="utf-8"?>
<sst xmlns="http://schemas.openxmlformats.org/spreadsheetml/2006/main" count="92" uniqueCount="38">
  <si>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</si>
  <si>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</si>
  <si>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</si>
  <si>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</si>
  <si>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</si>
  <si>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</si>
  <si>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</si>
  <si>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</si>
  <si>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</si>
  <si>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</si>
  <si>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</si>
  <si>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</si>
  <si>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</si>
  <si>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</si>
  <si>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</si>
  <si>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</si>
  <si>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</si>
  <si>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</si>
  <si>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</si>
  <si>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</si>
  <si>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</si>
  <si>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</si>
  <si>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</si>
  <si>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</si>
  <si>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</si>
  <si>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</si>
  <si>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</si>
  <si>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</si>
  <si>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</si>
  <si>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</si>
  <si>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</si>
  <si>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</si>
  <si>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</si>
  <si>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</si>
  <si>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</si>
  <si>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/>
  </si>
  <si>
    <t>Distribuzione  percentuale delle emissioni in provincia di Cremona nel 2005 - dati finali</t>
  </si>
  <si>
    <t>ARPA Lombardia - Regione Lombardia.   Emissioni in provincia di Cremona nel 2005 - dati finali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</si>
</sst>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</numFmts>
  <fonts count="15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9.5"/>
      <name val="Times New Roman"/>
      <family val="1"/>
    </font>
    <font>
      <sz val="15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8" xfId="19" applyNumberFormat="1" applyFont="1" applyBorder="1" applyAlignment="1">
      <alignment vertical="center"/>
    </xf>
    <xf numFmtId="181" fontId="2" fillId="0" borderId="9" xfId="19" applyNumberFormat="1" applyFont="1" applyBorder="1" applyAlignment="1">
      <alignment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2"/>
          <c:w val="0.98025"/>
          <c:h val="0.82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'CR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mac_inq'!$B$15:$O$15</c:f>
              <c:numCache/>
            </c:numRef>
          </c:val>
          <c:shape val="cylinder"/>
        </c:ser>
        <c:overlap val="100"/>
        <c:shape val="cylinder"/>
        <c:axId val="58914908"/>
        <c:axId val="60472125"/>
      </c:bar3DChart>
      <c:catAx>
        <c:axId val="589149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60472125"/>
        <c:crosses val="autoZero"/>
        <c:auto val="1"/>
        <c:lblOffset val="100"/>
        <c:noMultiLvlLbl val="0"/>
      </c:catAx>
      <c:valAx>
        <c:axId val="6047212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914908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"/>
          <c:y val="0.852"/>
          <c:w val="0.75725"/>
          <c:h val="0.14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104775" y="4762500"/>
        <a:ext cx="9220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8.7109375" style="0" customWidth="1"/>
    <col min="3" max="3" width="8.8515625" style="0" customWidth="1"/>
    <col min="5" max="5" width="8.57421875" style="0" customWidth="1"/>
    <col min="6" max="6" width="8.7109375" style="0" customWidth="1"/>
    <col min="7" max="7" width="8.140625" style="0" customWidth="1"/>
    <col min="8" max="8" width="8.00390625" style="0" customWidth="1"/>
    <col min="9" max="9" width="8.140625" style="0" customWidth="1"/>
    <col min="10" max="10" width="8.28125" style="0" customWidth="1"/>
    <col min="11" max="12" width="8.421875" style="0" customWidth="1"/>
    <col min="14" max="14" width="9.7109375" style="0" customWidth="1"/>
    <col min="15" max="15" width="10.140625" style="0" customWidth="1"/>
  </cols>
  <sheetData>
    <row r="1" spans="1:17" ht="30" customHeight="1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Q1" s="41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5" t="s">
        <v>33</v>
      </c>
      <c r="N3" s="9" t="s">
        <v>28</v>
      </c>
      <c r="O3" s="10" t="s">
        <v>30</v>
      </c>
    </row>
    <row r="4" spans="1:15" ht="15.75">
      <c r="A4" s="26"/>
      <c r="B4" s="27" t="s">
        <v>31</v>
      </c>
      <c r="C4" s="27" t="s">
        <v>31</v>
      </c>
      <c r="D4" s="27" t="s">
        <v>31</v>
      </c>
      <c r="E4" s="27" t="s">
        <v>31</v>
      </c>
      <c r="F4" s="27" t="s">
        <v>31</v>
      </c>
      <c r="G4" s="27" t="s">
        <v>32</v>
      </c>
      <c r="H4" s="27" t="s">
        <v>31</v>
      </c>
      <c r="I4" s="27" t="s">
        <v>31</v>
      </c>
      <c r="J4" s="27" t="s">
        <v>31</v>
      </c>
      <c r="K4" s="27" t="s">
        <v>31</v>
      </c>
      <c r="L4" s="27" t="s">
        <v>31</v>
      </c>
      <c r="M4" s="28" t="s">
        <v>32</v>
      </c>
      <c r="N4" s="27" t="s">
        <v>31</v>
      </c>
      <c r="O4" s="29" t="s">
        <v>32</v>
      </c>
    </row>
    <row r="5" spans="1:20" s="12" customFormat="1" ht="21.75" customHeight="1">
      <c r="A5" s="4" t="s">
        <v>4</v>
      </c>
      <c r="B5" s="13">
        <v>2235.11719</v>
      </c>
      <c r="C5" s="14">
        <v>669.71006</v>
      </c>
      <c r="D5" s="14">
        <v>17.53409</v>
      </c>
      <c r="E5" s="14">
        <v>17.53409</v>
      </c>
      <c r="F5" s="14">
        <v>42.40915</v>
      </c>
      <c r="G5" s="14">
        <v>475.712</v>
      </c>
      <c r="H5" s="14">
        <v>43.80293</v>
      </c>
      <c r="I5" s="14" t="s">
        <v>35</v>
      </c>
      <c r="J5" s="14">
        <v>56.27007</v>
      </c>
      <c r="K5" s="14">
        <v>63.22425</v>
      </c>
      <c r="L5" s="15">
        <v>77.06299</v>
      </c>
      <c r="M5" s="13">
        <v>489.65914</v>
      </c>
      <c r="N5" s="14">
        <v>839.49084</v>
      </c>
      <c r="O5" s="15">
        <v>84.4069</v>
      </c>
      <c r="Q5"/>
      <c r="R5"/>
      <c r="S5"/>
      <c r="T5"/>
    </row>
    <row r="6" spans="1:20" s="12" customFormat="1" ht="21.75" customHeight="1">
      <c r="A6" s="4" t="s">
        <v>5</v>
      </c>
      <c r="B6" s="16">
        <v>57.74171</v>
      </c>
      <c r="C6" s="17">
        <v>870.91551</v>
      </c>
      <c r="D6" s="17">
        <v>1656.25345</v>
      </c>
      <c r="E6" s="17">
        <v>463.51255</v>
      </c>
      <c r="F6" s="17">
        <v>6744.87212</v>
      </c>
      <c r="G6" s="17">
        <v>867.97063</v>
      </c>
      <c r="H6" s="17">
        <v>79.39585</v>
      </c>
      <c r="I6" s="17">
        <v>13.05488</v>
      </c>
      <c r="J6" s="17">
        <v>296.79873</v>
      </c>
      <c r="K6" s="17">
        <v>306.73593</v>
      </c>
      <c r="L6" s="18">
        <v>319.60568</v>
      </c>
      <c r="M6" s="16">
        <v>902.31709</v>
      </c>
      <c r="N6" s="17">
        <v>3467.19557</v>
      </c>
      <c r="O6" s="18">
        <v>21.50604</v>
      </c>
      <c r="Q6"/>
      <c r="T6"/>
    </row>
    <row r="7" spans="1:20" s="12" customFormat="1" ht="21.75" customHeight="1">
      <c r="A7" s="4" t="s">
        <v>6</v>
      </c>
      <c r="B7" s="16">
        <v>277.85347</v>
      </c>
      <c r="C7" s="17">
        <v>760.14238</v>
      </c>
      <c r="D7" s="17">
        <v>59.8795</v>
      </c>
      <c r="E7" s="17">
        <v>593.46864</v>
      </c>
      <c r="F7" s="17">
        <v>661.28164</v>
      </c>
      <c r="G7" s="17">
        <v>433.47345</v>
      </c>
      <c r="H7" s="17">
        <v>24.86922</v>
      </c>
      <c r="I7" s="19">
        <v>2.49946</v>
      </c>
      <c r="J7" s="17">
        <v>19.56117</v>
      </c>
      <c r="K7" s="17">
        <v>37.85986</v>
      </c>
      <c r="L7" s="18">
        <v>44.02923</v>
      </c>
      <c r="M7" s="16">
        <v>453.64565</v>
      </c>
      <c r="N7" s="17">
        <v>1068.30284</v>
      </c>
      <c r="O7" s="18">
        <v>25.35546</v>
      </c>
      <c r="Q7"/>
      <c r="T7"/>
    </row>
    <row r="8" spans="1:20" s="12" customFormat="1" ht="21.75" customHeight="1">
      <c r="A8" s="4" t="s">
        <v>7</v>
      </c>
      <c r="B8" s="16">
        <v>48.24058</v>
      </c>
      <c r="C8" s="17">
        <v>96.55669</v>
      </c>
      <c r="D8" s="17">
        <v>2497.86708</v>
      </c>
      <c r="E8" s="19">
        <v>6.10657</v>
      </c>
      <c r="F8" s="17">
        <v>10.082</v>
      </c>
      <c r="G8" s="17">
        <v>13.968</v>
      </c>
      <c r="H8" s="19">
        <v>2.50041</v>
      </c>
      <c r="I8" s="19">
        <v>1.124</v>
      </c>
      <c r="J8" s="17">
        <v>20.97223</v>
      </c>
      <c r="K8" s="17">
        <v>55.33881</v>
      </c>
      <c r="L8" s="18">
        <v>66.51245</v>
      </c>
      <c r="M8" s="16">
        <v>14.87136</v>
      </c>
      <c r="N8" s="17">
        <v>2616.86075</v>
      </c>
      <c r="O8" s="39">
        <v>3.67278</v>
      </c>
      <c r="Q8"/>
      <c r="T8"/>
    </row>
    <row r="9" spans="1:15" s="12" customFormat="1" ht="21.75" customHeight="1">
      <c r="A9" s="4" t="s">
        <v>13</v>
      </c>
      <c r="B9" s="16" t="s">
        <v>35</v>
      </c>
      <c r="C9" s="17" t="s">
        <v>35</v>
      </c>
      <c r="D9" s="17">
        <v>376.58271</v>
      </c>
      <c r="E9" s="17">
        <v>4615.9749</v>
      </c>
      <c r="F9" s="17" t="s">
        <v>35</v>
      </c>
      <c r="G9" s="17" t="s">
        <v>35</v>
      </c>
      <c r="H9" s="17" t="s">
        <v>35</v>
      </c>
      <c r="I9" s="17" t="s">
        <v>35</v>
      </c>
      <c r="J9" s="17" t="s">
        <v>35</v>
      </c>
      <c r="K9" s="17" t="s">
        <v>35</v>
      </c>
      <c r="L9" s="18" t="s">
        <v>35</v>
      </c>
      <c r="M9" s="16">
        <v>96.93543</v>
      </c>
      <c r="N9" s="17">
        <v>441.20637</v>
      </c>
      <c r="O9" s="18" t="s">
        <v>35</v>
      </c>
    </row>
    <row r="10" spans="1:15" s="12" customFormat="1" ht="21.75" customHeight="1">
      <c r="A10" s="4" t="s">
        <v>8</v>
      </c>
      <c r="B10" s="40">
        <v>0.00248</v>
      </c>
      <c r="C10" s="19">
        <v>0.00743</v>
      </c>
      <c r="D10" s="17">
        <v>3269.77941</v>
      </c>
      <c r="E10" s="17" t="s">
        <v>35</v>
      </c>
      <c r="F10" s="19" t="s">
        <v>35</v>
      </c>
      <c r="G10" s="17" t="s">
        <v>35</v>
      </c>
      <c r="H10" s="17" t="s">
        <v>35</v>
      </c>
      <c r="I10" s="19">
        <v>1.02</v>
      </c>
      <c r="J10" s="19">
        <v>0.29384</v>
      </c>
      <c r="K10" s="19">
        <v>0.50939</v>
      </c>
      <c r="L10" s="39">
        <v>0.74439</v>
      </c>
      <c r="M10" s="16">
        <v>35.09758</v>
      </c>
      <c r="N10" s="17">
        <v>3269.78847</v>
      </c>
      <c r="O10" s="39">
        <v>0.06024</v>
      </c>
    </row>
    <row r="11" spans="1:15" s="12" customFormat="1" ht="21.75" customHeight="1">
      <c r="A11" s="4" t="s">
        <v>2</v>
      </c>
      <c r="B11" s="16">
        <v>26.24532</v>
      </c>
      <c r="C11" s="17">
        <v>4338.96903</v>
      </c>
      <c r="D11" s="17">
        <v>2217.4298</v>
      </c>
      <c r="E11" s="17">
        <v>109.83012</v>
      </c>
      <c r="F11" s="17">
        <v>7682.99987</v>
      </c>
      <c r="G11" s="17">
        <v>844.80976</v>
      </c>
      <c r="H11" s="17">
        <v>30.88554</v>
      </c>
      <c r="I11" s="17">
        <v>130.55709</v>
      </c>
      <c r="J11" s="17">
        <v>263.81682</v>
      </c>
      <c r="K11" s="17">
        <v>326.41213</v>
      </c>
      <c r="L11" s="18">
        <v>397.84339</v>
      </c>
      <c r="M11" s="16">
        <v>856.69038</v>
      </c>
      <c r="N11" s="17">
        <v>8357.63487</v>
      </c>
      <c r="O11" s="18">
        <v>102.82857</v>
      </c>
    </row>
    <row r="12" spans="1:15" s="12" customFormat="1" ht="21.75" customHeight="1">
      <c r="A12" s="4" t="s">
        <v>9</v>
      </c>
      <c r="B12" s="16">
        <v>35.18314</v>
      </c>
      <c r="C12" s="17">
        <v>2486.26347</v>
      </c>
      <c r="D12" s="17">
        <v>415.71021</v>
      </c>
      <c r="E12" s="17">
        <v>11.04041</v>
      </c>
      <c r="F12" s="17">
        <v>1174.31766</v>
      </c>
      <c r="G12" s="17">
        <v>195.9216</v>
      </c>
      <c r="H12" s="17">
        <v>76.87877</v>
      </c>
      <c r="I12" s="19">
        <v>0.47834</v>
      </c>
      <c r="J12" s="17">
        <v>349.42147</v>
      </c>
      <c r="K12" s="17">
        <v>366.54595</v>
      </c>
      <c r="L12" s="18">
        <v>387.55496</v>
      </c>
      <c r="M12" s="16">
        <v>219.98584</v>
      </c>
      <c r="N12" s="17">
        <v>3578.28137</v>
      </c>
      <c r="O12" s="18">
        <v>55.17883</v>
      </c>
    </row>
    <row r="13" spans="1:15" s="12" customFormat="1" ht="21.75" customHeight="1">
      <c r="A13" s="4" t="s">
        <v>10</v>
      </c>
      <c r="B13" s="40">
        <v>6.62707</v>
      </c>
      <c r="C13" s="17">
        <v>210.40177</v>
      </c>
      <c r="D13" s="19">
        <v>9.22719</v>
      </c>
      <c r="E13" s="17">
        <v>2712.4633</v>
      </c>
      <c r="F13" s="17">
        <v>318.84032</v>
      </c>
      <c r="G13" s="19">
        <v>7.51602</v>
      </c>
      <c r="H13" s="17">
        <v>10.43853</v>
      </c>
      <c r="I13" s="19">
        <v>6.99308</v>
      </c>
      <c r="J13" s="19">
        <v>1.16376</v>
      </c>
      <c r="K13" s="19">
        <v>1.18512</v>
      </c>
      <c r="L13" s="39">
        <v>1.31101</v>
      </c>
      <c r="M13" s="16">
        <v>67.71356</v>
      </c>
      <c r="N13" s="17">
        <v>338.96427</v>
      </c>
      <c r="O13" s="39">
        <v>5.19241</v>
      </c>
    </row>
    <row r="14" spans="1:15" s="12" customFormat="1" ht="21.75" customHeight="1">
      <c r="A14" s="4" t="s">
        <v>11</v>
      </c>
      <c r="B14" s="40">
        <v>0.1283</v>
      </c>
      <c r="C14" s="17">
        <v>112.56562</v>
      </c>
      <c r="D14" s="17">
        <v>30.38121</v>
      </c>
      <c r="E14" s="17">
        <v>30237.14183</v>
      </c>
      <c r="F14" s="19">
        <v>6.69391</v>
      </c>
      <c r="G14" s="17" t="s">
        <v>35</v>
      </c>
      <c r="H14" s="17">
        <v>1707.77053</v>
      </c>
      <c r="I14" s="17">
        <v>16039.84992</v>
      </c>
      <c r="J14" s="17">
        <v>46.62191</v>
      </c>
      <c r="K14" s="17">
        <v>120.72404</v>
      </c>
      <c r="L14" s="18">
        <v>247.51076</v>
      </c>
      <c r="M14" s="16">
        <v>1164.38892</v>
      </c>
      <c r="N14" s="17">
        <v>591.76757</v>
      </c>
      <c r="O14" s="18">
        <v>945.91522</v>
      </c>
    </row>
    <row r="15" spans="1:15" s="12" customFormat="1" ht="21.75" customHeight="1">
      <c r="A15" s="4" t="s">
        <v>12</v>
      </c>
      <c r="B15" s="23" t="s">
        <v>35</v>
      </c>
      <c r="C15" s="20" t="s">
        <v>35</v>
      </c>
      <c r="D15" s="20">
        <v>786.20202</v>
      </c>
      <c r="E15" s="20" t="s">
        <v>35</v>
      </c>
      <c r="F15" s="20">
        <v>28.2075</v>
      </c>
      <c r="G15" s="20" t="s">
        <v>35</v>
      </c>
      <c r="H15" s="20" t="s">
        <v>35</v>
      </c>
      <c r="I15" s="20" t="s">
        <v>35</v>
      </c>
      <c r="J15" s="20">
        <v>17.83468</v>
      </c>
      <c r="K15" s="20">
        <v>17.83468</v>
      </c>
      <c r="L15" s="21">
        <v>17.83468</v>
      </c>
      <c r="M15" s="23" t="s">
        <v>35</v>
      </c>
      <c r="N15" s="20">
        <v>789.30483</v>
      </c>
      <c r="O15" s="21" t="s">
        <v>35</v>
      </c>
    </row>
    <row r="16" spans="1:15" s="12" customFormat="1" ht="21.75" customHeight="1">
      <c r="A16" s="6" t="s">
        <v>3</v>
      </c>
      <c r="B16" s="22">
        <f aca="true" t="shared" si="0" ref="B16:O16">SUM(B5:B15)</f>
        <v>2687.13926</v>
      </c>
      <c r="C16" s="22">
        <f t="shared" si="0"/>
        <v>9545.53196</v>
      </c>
      <c r="D16" s="22">
        <f t="shared" si="0"/>
        <v>11336.846669999999</v>
      </c>
      <c r="E16" s="22">
        <f t="shared" si="0"/>
        <v>38767.07241</v>
      </c>
      <c r="F16" s="22">
        <f t="shared" si="0"/>
        <v>16669.704170000005</v>
      </c>
      <c r="G16" s="22">
        <f t="shared" si="0"/>
        <v>2839.3714600000003</v>
      </c>
      <c r="H16" s="22">
        <f t="shared" si="0"/>
        <v>1976.54178</v>
      </c>
      <c r="I16" s="22">
        <f t="shared" si="0"/>
        <v>16195.57677</v>
      </c>
      <c r="J16" s="22">
        <f t="shared" si="0"/>
        <v>1072.75468</v>
      </c>
      <c r="K16" s="22">
        <f t="shared" si="0"/>
        <v>1296.37016</v>
      </c>
      <c r="L16" s="22">
        <f t="shared" si="0"/>
        <v>1560.00954</v>
      </c>
      <c r="M16" s="34">
        <f t="shared" si="0"/>
        <v>4301.30495</v>
      </c>
      <c r="N16" s="22">
        <f t="shared" si="0"/>
        <v>25358.79775</v>
      </c>
      <c r="O16" s="24">
        <f t="shared" si="0"/>
        <v>1244.11645</v>
      </c>
    </row>
    <row r="17" spans="1:12" s="12" customFormat="1" ht="12.75">
      <c r="A17" s="1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7" ht="12.75">
      <c r="A18" s="5"/>
      <c r="G18" s="5"/>
    </row>
    <row r="50" spans="1:15" ht="15.7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44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30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1">
        <f aca="true" t="shared" si="1" ref="B53:O53">IF(ISNUMBER(B5)=TRUE,B5/B$16,"")</f>
        <v>0.8317831618447642</v>
      </c>
      <c r="C53" s="31">
        <f t="shared" si="1"/>
        <v>0.0701595325233189</v>
      </c>
      <c r="D53" s="31">
        <f t="shared" si="1"/>
        <v>0.0015466461274808792</v>
      </c>
      <c r="E53" s="31">
        <f t="shared" si="1"/>
        <v>0.0004522933745050365</v>
      </c>
      <c r="F53" s="31">
        <f t="shared" si="1"/>
        <v>0.0025440853399379786</v>
      </c>
      <c r="G53" s="31">
        <f t="shared" si="1"/>
        <v>0.1675413050746097</v>
      </c>
      <c r="H53" s="31">
        <f t="shared" si="1"/>
        <v>0.022161398480531995</v>
      </c>
      <c r="I53" s="31">
        <f t="shared" si="1"/>
      </c>
      <c r="J53" s="31">
        <f t="shared" si="1"/>
        <v>0.05245380984961072</v>
      </c>
      <c r="K53" s="31">
        <f t="shared" si="1"/>
        <v>0.048770213902486</v>
      </c>
      <c r="L53" s="31">
        <f t="shared" si="1"/>
        <v>0.049399050469909306</v>
      </c>
      <c r="M53" s="32">
        <f t="shared" si="1"/>
        <v>0.11383967091196359</v>
      </c>
      <c r="N53" s="31">
        <f t="shared" si="1"/>
        <v>0.033104520501173997</v>
      </c>
      <c r="O53" s="33">
        <f t="shared" si="1"/>
        <v>0.06784485487672798</v>
      </c>
    </row>
    <row r="54" spans="1:15" ht="19.5" customHeight="1">
      <c r="A54" s="4" t="s">
        <v>5</v>
      </c>
      <c r="B54" s="31">
        <f aca="true" t="shared" si="2" ref="B54:O54">IF(ISNUMBER(B6)=TRUE,B6/B$16,"")</f>
        <v>0.021488171774171467</v>
      </c>
      <c r="C54" s="31">
        <f t="shared" si="2"/>
        <v>0.0912380277651912</v>
      </c>
      <c r="D54" s="31">
        <f t="shared" si="2"/>
        <v>0.14609472088767345</v>
      </c>
      <c r="E54" s="31">
        <f t="shared" si="2"/>
        <v>0.011956346486469184</v>
      </c>
      <c r="F54" s="31">
        <f t="shared" si="2"/>
        <v>0.4046185853818903</v>
      </c>
      <c r="G54" s="31">
        <f t="shared" si="2"/>
        <v>0.30569111587815984</v>
      </c>
      <c r="H54" s="31">
        <f t="shared" si="2"/>
        <v>0.040169072469593836</v>
      </c>
      <c r="I54" s="31">
        <f t="shared" si="2"/>
        <v>0.0008060768804592565</v>
      </c>
      <c r="J54" s="31">
        <f t="shared" si="2"/>
        <v>0.2766697135266751</v>
      </c>
      <c r="K54" s="31">
        <f t="shared" si="2"/>
        <v>0.23661137803418741</v>
      </c>
      <c r="L54" s="31">
        <f t="shared" si="2"/>
        <v>0.20487418301300903</v>
      </c>
      <c r="M54" s="32">
        <f t="shared" si="2"/>
        <v>0.20977752112181677</v>
      </c>
      <c r="N54" s="31">
        <f t="shared" si="2"/>
        <v>0.13672555001153394</v>
      </c>
      <c r="O54" s="33">
        <f t="shared" si="2"/>
        <v>0.017286195355748248</v>
      </c>
    </row>
    <row r="55" spans="1:15" ht="19.5" customHeight="1">
      <c r="A55" s="4" t="s">
        <v>6</v>
      </c>
      <c r="B55" s="31">
        <f aca="true" t="shared" si="3" ref="B55:O55">IF(ISNUMBER(B7)=TRUE,B7/B$16,"")</f>
        <v>0.10340121709955591</v>
      </c>
      <c r="C55" s="31">
        <f t="shared" si="3"/>
        <v>0.07963331778525626</v>
      </c>
      <c r="D55" s="31">
        <f t="shared" si="3"/>
        <v>0.005281847919709053</v>
      </c>
      <c r="E55" s="31">
        <f t="shared" si="3"/>
        <v>0.015308575115589959</v>
      </c>
      <c r="F55" s="31">
        <f t="shared" si="3"/>
        <v>0.039669668594964624</v>
      </c>
      <c r="G55" s="31">
        <f t="shared" si="3"/>
        <v>0.15266528388645562</v>
      </c>
      <c r="H55" s="31">
        <f t="shared" si="3"/>
        <v>0.012582187865515293</v>
      </c>
      <c r="I55" s="31">
        <f t="shared" si="3"/>
        <v>0.000154329792356015</v>
      </c>
      <c r="J55" s="31">
        <f t="shared" si="3"/>
        <v>0.018234523106438465</v>
      </c>
      <c r="K55" s="31">
        <f t="shared" si="3"/>
        <v>0.0292045136244111</v>
      </c>
      <c r="L55" s="31">
        <f t="shared" si="3"/>
        <v>0.028223692785878732</v>
      </c>
      <c r="M55" s="32">
        <f t="shared" si="3"/>
        <v>0.10546698159589918</v>
      </c>
      <c r="N55" s="31">
        <f t="shared" si="3"/>
        <v>0.04212750346179168</v>
      </c>
      <c r="O55" s="33">
        <f t="shared" si="3"/>
        <v>0.020380294786713896</v>
      </c>
    </row>
    <row r="56" spans="1:15" ht="19.5" customHeight="1">
      <c r="A56" s="4" t="s">
        <v>7</v>
      </c>
      <c r="B56" s="31">
        <f aca="true" t="shared" si="4" ref="B56:O56">IF(ISNUMBER(B8)=TRUE,B8/B$16,"")</f>
        <v>0.017952392984649408</v>
      </c>
      <c r="C56" s="31">
        <f t="shared" si="4"/>
        <v>0.010115380725203712</v>
      </c>
      <c r="D56" s="31">
        <f t="shared" si="4"/>
        <v>0.2203317335683786</v>
      </c>
      <c r="E56" s="31">
        <f t="shared" si="4"/>
        <v>0.0001575195035471599</v>
      </c>
      <c r="F56" s="31">
        <f t="shared" si="4"/>
        <v>0.0006048097732978543</v>
      </c>
      <c r="G56" s="31">
        <f t="shared" si="4"/>
        <v>0.004919398605211027</v>
      </c>
      <c r="H56" s="31">
        <f t="shared" si="4"/>
        <v>0.0012650428264663345</v>
      </c>
      <c r="I56" s="31">
        <f t="shared" si="4"/>
        <v>6.94016654029914E-05</v>
      </c>
      <c r="J56" s="31">
        <f t="shared" si="4"/>
        <v>0.01954988441532597</v>
      </c>
      <c r="K56" s="31">
        <f t="shared" si="4"/>
        <v>0.042687506784327714</v>
      </c>
      <c r="L56" s="31">
        <f t="shared" si="4"/>
        <v>0.0426359251623551</v>
      </c>
      <c r="M56" s="32">
        <f t="shared" si="4"/>
        <v>0.003457406571463853</v>
      </c>
      <c r="N56" s="31">
        <f t="shared" si="4"/>
        <v>0.10319340750292469</v>
      </c>
      <c r="O56" s="33">
        <f t="shared" si="4"/>
        <v>0.0029521191525118087</v>
      </c>
    </row>
    <row r="57" spans="1:15" ht="19.5" customHeight="1">
      <c r="A57" s="4" t="s">
        <v>13</v>
      </c>
      <c r="B57" s="31">
        <f aca="true" t="shared" si="5" ref="B57:O57">IF(ISNUMBER(B9)=TRUE,B9/B$16,"")</f>
      </c>
      <c r="C57" s="31">
        <f t="shared" si="5"/>
      </c>
      <c r="D57" s="31">
        <f t="shared" si="5"/>
        <v>0.03321758871419931</v>
      </c>
      <c r="E57" s="31">
        <f t="shared" si="5"/>
        <v>0.11906947347433193</v>
      </c>
      <c r="F57" s="31">
        <f t="shared" si="5"/>
      </c>
      <c r="G57" s="31">
        <f t="shared" si="5"/>
      </c>
      <c r="H57" s="31">
        <f t="shared" si="5"/>
      </c>
      <c r="I57" s="31">
        <f t="shared" si="5"/>
      </c>
      <c r="J57" s="31">
        <f t="shared" si="5"/>
      </c>
      <c r="K57" s="31">
        <f t="shared" si="5"/>
      </c>
      <c r="L57" s="31">
        <f t="shared" si="5"/>
      </c>
      <c r="M57" s="32">
        <f t="shared" si="5"/>
        <v>0.022536284017714205</v>
      </c>
      <c r="N57" s="31">
        <f t="shared" si="5"/>
        <v>0.017398552342648026</v>
      </c>
      <c r="O57" s="33">
        <f t="shared" si="5"/>
      </c>
    </row>
    <row r="58" spans="1:15" ht="19.5" customHeight="1">
      <c r="A58" s="4" t="s">
        <v>8</v>
      </c>
      <c r="B58" s="31">
        <f aca="true" t="shared" si="6" ref="B58:O58">IF(ISNUMBER(B10)=TRUE,B10/B$16,"")</f>
        <v>9.229145794252584E-07</v>
      </c>
      <c r="C58" s="31">
        <f t="shared" si="6"/>
        <v>7.783746396884935E-07</v>
      </c>
      <c r="D58" s="31">
        <f t="shared" si="6"/>
        <v>0.2884205374897251</v>
      </c>
      <c r="E58" s="31">
        <f t="shared" si="6"/>
      </c>
      <c r="F58" s="31">
        <f t="shared" si="6"/>
      </c>
      <c r="G58" s="31">
        <f t="shared" si="6"/>
      </c>
      <c r="H58" s="31">
        <f t="shared" si="6"/>
      </c>
      <c r="I58" s="31">
        <f t="shared" si="6"/>
        <v>6.298015899559718E-05</v>
      </c>
      <c r="J58" s="31">
        <f t="shared" si="6"/>
        <v>0.00027391164585737344</v>
      </c>
      <c r="K58" s="31">
        <f t="shared" si="6"/>
        <v>0.00039293561030439027</v>
      </c>
      <c r="L58" s="31">
        <f t="shared" si="6"/>
        <v>0.0004771701588440286</v>
      </c>
      <c r="M58" s="32">
        <f t="shared" si="6"/>
        <v>0.00815975161212413</v>
      </c>
      <c r="N58" s="31">
        <f t="shared" si="6"/>
        <v>0.12894098932588394</v>
      </c>
      <c r="O58" s="33">
        <f t="shared" si="6"/>
        <v>4.8419904744447355E-05</v>
      </c>
    </row>
    <row r="59" spans="1:15" ht="19.5" customHeight="1">
      <c r="A59" s="4" t="s">
        <v>2</v>
      </c>
      <c r="B59" s="31">
        <f aca="true" t="shared" si="7" ref="B59:O59">IF(ISNUMBER(B11)=TRUE,B11/B$16,"")</f>
        <v>0.00976701147971021</v>
      </c>
      <c r="C59" s="31">
        <f t="shared" si="7"/>
        <v>0.4545549738015858</v>
      </c>
      <c r="D59" s="31">
        <f t="shared" si="7"/>
        <v>0.19559493610051623</v>
      </c>
      <c r="E59" s="31">
        <f t="shared" si="7"/>
        <v>0.0028330774848933193</v>
      </c>
      <c r="F59" s="31">
        <f t="shared" si="7"/>
        <v>0.46089599381294827</v>
      </c>
      <c r="G59" s="31">
        <f t="shared" si="7"/>
        <v>0.2975340746715824</v>
      </c>
      <c r="H59" s="31">
        <f t="shared" si="7"/>
        <v>0.01562604965527215</v>
      </c>
      <c r="I59" s="31">
        <f t="shared" si="7"/>
        <v>0.008061280672747537</v>
      </c>
      <c r="J59" s="31">
        <f t="shared" si="7"/>
        <v>0.2459246507318896</v>
      </c>
      <c r="K59" s="31">
        <f t="shared" si="7"/>
        <v>0.2517892960448889</v>
      </c>
      <c r="L59" s="31">
        <f t="shared" si="7"/>
        <v>0.2550262545189307</v>
      </c>
      <c r="M59" s="32">
        <f t="shared" si="7"/>
        <v>0.19916987750426765</v>
      </c>
      <c r="N59" s="31">
        <f t="shared" si="7"/>
        <v>0.32957535891069595</v>
      </c>
      <c r="O59" s="33">
        <f t="shared" si="7"/>
        <v>0.08265188519933163</v>
      </c>
    </row>
    <row r="60" spans="1:15" ht="19.5" customHeight="1">
      <c r="A60" s="4" t="s">
        <v>9</v>
      </c>
      <c r="B60" s="31">
        <f aca="true" t="shared" si="8" ref="B60:O60">IF(ISNUMBER(B12)=TRUE,B12/B$16,"")</f>
        <v>0.013093158409661285</v>
      </c>
      <c r="C60" s="31">
        <f t="shared" si="8"/>
        <v>0.2604635844726667</v>
      </c>
      <c r="D60" s="31">
        <f t="shared" si="8"/>
        <v>0.03666894526324224</v>
      </c>
      <c r="E60" s="31">
        <f t="shared" si="8"/>
        <v>0.0002847883348847388</v>
      </c>
      <c r="F60" s="31">
        <f t="shared" si="8"/>
        <v>0.07044622076217683</v>
      </c>
      <c r="G60" s="31">
        <f t="shared" si="8"/>
        <v>0.06900175012676925</v>
      </c>
      <c r="H60" s="31">
        <f t="shared" si="8"/>
        <v>0.0388955957207239</v>
      </c>
      <c r="I60" s="31">
        <f t="shared" si="8"/>
        <v>2.953522475877838E-05</v>
      </c>
      <c r="J60" s="31">
        <f t="shared" si="8"/>
        <v>0.32572355685271864</v>
      </c>
      <c r="K60" s="31">
        <f t="shared" si="8"/>
        <v>0.2827479074340928</v>
      </c>
      <c r="L60" s="31">
        <f t="shared" si="8"/>
        <v>0.24843114741464978</v>
      </c>
      <c r="M60" s="32">
        <f t="shared" si="8"/>
        <v>0.05114397666689501</v>
      </c>
      <c r="N60" s="31">
        <f t="shared" si="8"/>
        <v>0.14110611257191796</v>
      </c>
      <c r="O60" s="33">
        <f t="shared" si="8"/>
        <v>0.044351820924801694</v>
      </c>
    </row>
    <row r="61" spans="1:15" ht="19.5" customHeight="1">
      <c r="A61" s="4" t="s">
        <v>10</v>
      </c>
      <c r="B61" s="31">
        <f aca="true" t="shared" si="9" ref="B61:O61">IF(ISNUMBER(B13)=TRUE,B13/B$16,"")</f>
        <v>0.0024662175491418333</v>
      </c>
      <c r="C61" s="31">
        <f t="shared" si="9"/>
        <v>0.022041911428475277</v>
      </c>
      <c r="D61" s="31">
        <f t="shared" si="9"/>
        <v>0.0008139115107217024</v>
      </c>
      <c r="E61" s="31">
        <f t="shared" si="9"/>
        <v>0.069968226419396</v>
      </c>
      <c r="F61" s="31">
        <f t="shared" si="9"/>
        <v>0.019126933312578392</v>
      </c>
      <c r="G61" s="31">
        <f t="shared" si="9"/>
        <v>0.0026470717572120695</v>
      </c>
      <c r="H61" s="31">
        <f t="shared" si="9"/>
        <v>0.00528120887988515</v>
      </c>
      <c r="I61" s="31">
        <f t="shared" si="9"/>
        <v>0.0004317895002636575</v>
      </c>
      <c r="J61" s="31">
        <f t="shared" si="9"/>
        <v>0.0010848333003776781</v>
      </c>
      <c r="K61" s="31">
        <f t="shared" si="9"/>
        <v>0.0009141833378824456</v>
      </c>
      <c r="L61" s="31">
        <f t="shared" si="9"/>
        <v>0.0008403858863581052</v>
      </c>
      <c r="M61" s="32">
        <f t="shared" si="9"/>
        <v>0.015742562033412674</v>
      </c>
      <c r="N61" s="31">
        <f t="shared" si="9"/>
        <v>0.01336673265592806</v>
      </c>
      <c r="O61" s="33">
        <f t="shared" si="9"/>
        <v>0.004173572337219719</v>
      </c>
    </row>
    <row r="62" spans="1:15" ht="19.5" customHeight="1">
      <c r="A62" s="4" t="s">
        <v>11</v>
      </c>
      <c r="B62" s="31">
        <f aca="true" t="shared" si="10" ref="B62:O62">IF(ISNUMBER(B14)=TRUE,B14/B$16,"")</f>
        <v>4.774594376623413E-05</v>
      </c>
      <c r="C62" s="31">
        <f t="shared" si="10"/>
        <v>0.011792493123662434</v>
      </c>
      <c r="D62" s="31">
        <f t="shared" si="10"/>
        <v>0.002679864241297003</v>
      </c>
      <c r="E62" s="31">
        <f t="shared" si="10"/>
        <v>0.7799696998063826</v>
      </c>
      <c r="F62" s="31">
        <f t="shared" si="10"/>
        <v>0.00040156141535173975</v>
      </c>
      <c r="G62" s="31">
        <f t="shared" si="10"/>
      </c>
      <c r="H62" s="31">
        <f t="shared" si="10"/>
        <v>0.8640194441020114</v>
      </c>
      <c r="I62" s="31">
        <f t="shared" si="10"/>
        <v>0.9903846061050162</v>
      </c>
      <c r="J62" s="31">
        <f t="shared" si="10"/>
        <v>0.04345999217640328</v>
      </c>
      <c r="K62" s="31">
        <f t="shared" si="10"/>
        <v>0.09312466741752218</v>
      </c>
      <c r="L62" s="31">
        <f t="shared" si="10"/>
        <v>0.15865977332420672</v>
      </c>
      <c r="M62" s="32">
        <f t="shared" si="10"/>
        <v>0.270705967964443</v>
      </c>
      <c r="N62" s="31">
        <f t="shared" si="10"/>
        <v>0.02333578964720439</v>
      </c>
      <c r="O62" s="33">
        <f t="shared" si="10"/>
        <v>0.7603108374622006</v>
      </c>
    </row>
    <row r="63" spans="1:15" ht="19.5" customHeight="1">
      <c r="A63" s="4" t="s">
        <v>12</v>
      </c>
      <c r="B63" s="31">
        <f aca="true" t="shared" si="11" ref="B63:O63">IF(ISNUMBER(B15)=TRUE,B15/B$16,"")</f>
      </c>
      <c r="C63" s="31">
        <f t="shared" si="11"/>
      </c>
      <c r="D63" s="31">
        <f t="shared" si="11"/>
        <v>0.0693492681770565</v>
      </c>
      <c r="E63" s="31">
        <f t="shared" si="11"/>
      </c>
      <c r="F63" s="31">
        <f t="shared" si="11"/>
        <v>0.001692141606853722</v>
      </c>
      <c r="G63" s="31">
        <f t="shared" si="11"/>
      </c>
      <c r="H63" s="31">
        <f t="shared" si="11"/>
      </c>
      <c r="I63" s="31">
        <f t="shared" si="11"/>
      </c>
      <c r="J63" s="31">
        <f t="shared" si="11"/>
        <v>0.016625124394703174</v>
      </c>
      <c r="K63" s="31">
        <f t="shared" si="11"/>
        <v>0.013757397809897137</v>
      </c>
      <c r="L63" s="31">
        <f t="shared" si="11"/>
        <v>0.011432417265858514</v>
      </c>
      <c r="M63" s="32">
        <f t="shared" si="11"/>
      </c>
      <c r="N63" s="31">
        <f t="shared" si="11"/>
        <v>0.031125483068297273</v>
      </c>
      <c r="O63" s="33">
        <f t="shared" si="11"/>
      </c>
    </row>
    <row r="64" spans="1:15" ht="19.5" customHeight="1">
      <c r="A64" s="6" t="s">
        <v>3</v>
      </c>
      <c r="B64" s="36">
        <f aca="true" t="shared" si="12" ref="B64:O64">IF(ISNUMBER(B16)=TRUE,B16/B$16,"")</f>
        <v>1</v>
      </c>
      <c r="C64" s="36">
        <f t="shared" si="12"/>
        <v>1</v>
      </c>
      <c r="D64" s="36">
        <f t="shared" si="12"/>
        <v>1</v>
      </c>
      <c r="E64" s="36">
        <f t="shared" si="12"/>
        <v>1</v>
      </c>
      <c r="F64" s="36">
        <f t="shared" si="12"/>
        <v>1</v>
      </c>
      <c r="G64" s="36">
        <f t="shared" si="12"/>
        <v>1</v>
      </c>
      <c r="H64" s="36">
        <f t="shared" si="12"/>
        <v>1</v>
      </c>
      <c r="I64" s="36">
        <f t="shared" si="12"/>
        <v>1</v>
      </c>
      <c r="J64" s="36">
        <f t="shared" si="12"/>
        <v>1</v>
      </c>
      <c r="K64" s="36">
        <f t="shared" si="12"/>
        <v>1</v>
      </c>
      <c r="L64" s="36">
        <f t="shared" si="12"/>
        <v>1</v>
      </c>
      <c r="M64" s="37">
        <f t="shared" si="12"/>
        <v>1</v>
      </c>
      <c r="N64" s="36">
        <f t="shared" si="12"/>
        <v>1</v>
      </c>
      <c r="O64" s="38">
        <f t="shared" si="12"/>
        <v>1</v>
      </c>
    </row>
  </sheetData>
  <mergeCells count="2">
    <mergeCell ref="A1:O1"/>
    <mergeCell ref="A50:O50"/>
  </mergeCells>
  <printOptions/>
  <pageMargins left="0.31" right="0.2" top="0.43" bottom="0.52" header="0.36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FANTOGNAZZA</cp:lastModifiedBy>
  <cp:lastPrinted>2010-02-01T09:53:55Z</cp:lastPrinted>
  <dcterms:created xsi:type="dcterms:W3CDTF">1996-11-05T10:16:36Z</dcterms:created>
  <dcterms:modified xsi:type="dcterms:W3CDTF">2010-02-04T11:50:39Z</dcterms:modified>
  <cp:category/>
  <cp:version/>
  <cp:contentType/>
  <cp:contentStatus/>
</cp:coreProperties>
</file>