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80" windowHeight="12015" activeTab="0"/>
  </bookViews>
  <sheets>
    <sheet name="LO mac_inq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<sst xmlns="http://schemas.openxmlformats.org/spreadsheetml/2006/main" count="88" uniqueCount="38">
  <si>
    <t>ARPA Lombardia - Regione Lombardia.   Emissioni in provincia di Lodi nel 2005 - dati finali</t>
  </si>
  <si>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</si>
  <si>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</si>
  <si>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</si>
  <si>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</si>
  <si>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</si>
  <si>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</si>
  <si>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</si>
  <si>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</si>
  <si>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</si>
  <si>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</si>
  <si>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</si>
  <si>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</si>
  <si>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</si>
  <si>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</si>
  <si>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</si>
  <si>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</si>
  <si>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</si>
  <si>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/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</si>
  <si>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</si>
  <si>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</si>
  <si>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</si>
  <si>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</si>
  <si>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</si>
  <si>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</si>
  <si>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</si>
  <si>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</si>
  <si>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</si>
  <si>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</si>
  <si>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</si>
  <si>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t>Distribuzione  percentuale delle emissioni in provincia di Lodi nel 2005 - dati finali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</si>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</sst>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\ %"/>
  </numFmts>
  <fonts count="48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b/>
      <sz val="14"/>
      <name val="Times New Roman"/>
      <family val="1"/>
    </font>
    <font>
      <b/>
      <sz val="14"/>
      <color indexed="5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8.75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Times New Roman"/>
      <family val="1"/>
    </font>
    <font>
      <sz val="7.35"/>
      <color indexed="8"/>
      <name val="Times New Roman"/>
      <family val="1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1" fontId="26" fillId="0" borderId="17" xfId="44" applyFont="1" applyBorder="1" applyAlignment="1">
      <alignment vertical="center" wrapText="1"/>
    </xf>
    <xf numFmtId="3" fontId="23" fillId="0" borderId="15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6" fontId="23" fillId="0" borderId="0" xfId="44" applyNumberFormat="1" applyFont="1" applyBorder="1" applyAlignment="1">
      <alignment vertical="center"/>
    </xf>
    <xf numFmtId="166" fontId="23" fillId="0" borderId="18" xfId="44" applyNumberFormat="1" applyFont="1" applyBorder="1" applyAlignment="1">
      <alignment vertical="center"/>
    </xf>
    <xf numFmtId="166" fontId="23" fillId="0" borderId="19" xfId="44" applyNumberFormat="1" applyFont="1" applyBorder="1" applyAlignment="1">
      <alignment vertical="center"/>
    </xf>
    <xf numFmtId="166" fontId="21" fillId="0" borderId="11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166" fontId="21" fillId="0" borderId="13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1325"/>
          <c:w val="0.9685"/>
          <c:h val="0.79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1365.88873</c:v>
                </c:pt>
                <c:pt idx="1">
                  <c:v>1221.10847</c:v>
                </c:pt>
                <c:pt idx="2">
                  <c:v>119.35026</c:v>
                </c:pt>
                <c:pt idx="3">
                  <c:v>119.35026</c:v>
                </c:pt>
                <c:pt idx="4">
                  <c:v>321.77389</c:v>
                </c:pt>
                <c:pt idx="5">
                  <c:v>2784.223</c:v>
                </c:pt>
                <c:pt idx="6">
                  <c:v>8.49766</c:v>
                </c:pt>
                <c:pt idx="7">
                  <c:v>0</c:v>
                </c:pt>
                <c:pt idx="8">
                  <c:v>14.40855</c:v>
                </c:pt>
                <c:pt idx="9">
                  <c:v>18.43815</c:v>
                </c:pt>
                <c:pt idx="10">
                  <c:v>21.79615</c:v>
                </c:pt>
                <c:pt idx="11">
                  <c:v>2789.36363</c:v>
                </c:pt>
                <c:pt idx="12">
                  <c:v>1646.16864</c:v>
                </c:pt>
                <c:pt idx="13">
                  <c:v>69.23092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28.78094</c:v>
                </c:pt>
                <c:pt idx="1">
                  <c:v>440.21841</c:v>
                </c:pt>
                <c:pt idx="2">
                  <c:v>1009.7953</c:v>
                </c:pt>
                <c:pt idx="3">
                  <c:v>279.70845</c:v>
                </c:pt>
                <c:pt idx="4">
                  <c:v>4099.62183</c:v>
                </c:pt>
                <c:pt idx="5">
                  <c:v>426.22572</c:v>
                </c:pt>
                <c:pt idx="6">
                  <c:v>38.16078</c:v>
                </c:pt>
                <c:pt idx="7">
                  <c:v>8.01864</c:v>
                </c:pt>
                <c:pt idx="8">
                  <c:v>181.44394</c:v>
                </c:pt>
                <c:pt idx="9">
                  <c:v>187.46197</c:v>
                </c:pt>
                <c:pt idx="10">
                  <c:v>195.28669</c:v>
                </c:pt>
                <c:pt idx="11">
                  <c:v>443.92939</c:v>
                </c:pt>
                <c:pt idx="12">
                  <c:v>2001.73624</c:v>
                </c:pt>
                <c:pt idx="13">
                  <c:v>10.94161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309.77534</c:v>
                </c:pt>
                <c:pt idx="1">
                  <c:v>237.38313</c:v>
                </c:pt>
                <c:pt idx="2">
                  <c:v>34.66475</c:v>
                </c:pt>
                <c:pt idx="3">
                  <c:v>8.13942</c:v>
                </c:pt>
                <c:pt idx="4">
                  <c:v>69.06742</c:v>
                </c:pt>
                <c:pt idx="5">
                  <c:v>161.30385</c:v>
                </c:pt>
                <c:pt idx="6">
                  <c:v>11.76225</c:v>
                </c:pt>
                <c:pt idx="7">
                  <c:v>0.31804</c:v>
                </c:pt>
                <c:pt idx="8">
                  <c:v>6.71499</c:v>
                </c:pt>
                <c:pt idx="9">
                  <c:v>10.13293</c:v>
                </c:pt>
                <c:pt idx="10">
                  <c:v>15.46499</c:v>
                </c:pt>
                <c:pt idx="11">
                  <c:v>165.12111</c:v>
                </c:pt>
                <c:pt idx="12">
                  <c:v>331.98362</c:v>
                </c:pt>
                <c:pt idx="13">
                  <c:v>14.85988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2.337</c:v>
                </c:pt>
                <c:pt idx="1">
                  <c:v>6.26</c:v>
                </c:pt>
                <c:pt idx="2">
                  <c:v>298.03997</c:v>
                </c:pt>
                <c:pt idx="3">
                  <c:v>0</c:v>
                </c:pt>
                <c:pt idx="4">
                  <c:v>1.73</c:v>
                </c:pt>
                <c:pt idx="5">
                  <c:v>2.226</c:v>
                </c:pt>
                <c:pt idx="6">
                  <c:v>0</c:v>
                </c:pt>
                <c:pt idx="7">
                  <c:v>0.072</c:v>
                </c:pt>
                <c:pt idx="8">
                  <c:v>11.38989</c:v>
                </c:pt>
                <c:pt idx="9">
                  <c:v>26.06661</c:v>
                </c:pt>
                <c:pt idx="10">
                  <c:v>28.43227</c:v>
                </c:pt>
                <c:pt idx="11">
                  <c:v>2.226</c:v>
                </c:pt>
                <c:pt idx="12">
                  <c:v>305.86747</c:v>
                </c:pt>
                <c:pt idx="13">
                  <c:v>0.21336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190.79543</c:v>
                </c:pt>
                <c:pt idx="3">
                  <c:v>2417.72091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50.77213</c:v>
                </c:pt>
                <c:pt idx="12">
                  <c:v>224.64354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0.00023</c:v>
                </c:pt>
                <c:pt idx="1">
                  <c:v>0.00068</c:v>
                </c:pt>
                <c:pt idx="2">
                  <c:v>2050.01616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0.039</c:v>
                </c:pt>
                <c:pt idx="8">
                  <c:v>0.53622</c:v>
                </c:pt>
                <c:pt idx="9">
                  <c:v>1.42081</c:v>
                </c:pt>
                <c:pt idx="10">
                  <c:v>1.72321</c:v>
                </c:pt>
                <c:pt idx="11">
                  <c:v>22.19216</c:v>
                </c:pt>
                <c:pt idx="12">
                  <c:v>2050.01699</c:v>
                </c:pt>
                <c:pt idx="13">
                  <c:v>0.00232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22.49692</c:v>
                </c:pt>
                <c:pt idx="1">
                  <c:v>3921.94415</c:v>
                </c:pt>
                <c:pt idx="2">
                  <c:v>1546.68473</c:v>
                </c:pt>
                <c:pt idx="3">
                  <c:v>88.73314</c:v>
                </c:pt>
                <c:pt idx="4">
                  <c:v>6827.7839</c:v>
                </c:pt>
                <c:pt idx="5">
                  <c:v>721.66667</c:v>
                </c:pt>
                <c:pt idx="6">
                  <c:v>25.8664</c:v>
                </c:pt>
                <c:pt idx="7">
                  <c:v>100.7959</c:v>
                </c:pt>
                <c:pt idx="8">
                  <c:v>225.22408</c:v>
                </c:pt>
                <c:pt idx="9">
                  <c:v>271.65547</c:v>
                </c:pt>
                <c:pt idx="10">
                  <c:v>332.1387</c:v>
                </c:pt>
                <c:pt idx="11">
                  <c:v>731.54849</c:v>
                </c:pt>
                <c:pt idx="12">
                  <c:v>7083.75351</c:v>
                </c:pt>
                <c:pt idx="13">
                  <c:v>91.89489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14.7438</c:v>
                </c:pt>
                <c:pt idx="1">
                  <c:v>1040.79513</c:v>
                </c:pt>
                <c:pt idx="2">
                  <c:v>176.0183</c:v>
                </c:pt>
                <c:pt idx="3">
                  <c:v>4.61679</c:v>
                </c:pt>
                <c:pt idx="4">
                  <c:v>490.57071</c:v>
                </c:pt>
                <c:pt idx="5">
                  <c:v>81.93715</c:v>
                </c:pt>
                <c:pt idx="6">
                  <c:v>32.27586</c:v>
                </c:pt>
                <c:pt idx="7">
                  <c:v>0.19666</c:v>
                </c:pt>
                <c:pt idx="8">
                  <c:v>146.36318</c:v>
                </c:pt>
                <c:pt idx="9">
                  <c:v>153.305</c:v>
                </c:pt>
                <c:pt idx="10">
                  <c:v>162.32361</c:v>
                </c:pt>
                <c:pt idx="11">
                  <c:v>92.03962</c:v>
                </c:pt>
                <c:pt idx="12">
                  <c:v>1499.81583</c:v>
                </c:pt>
                <c:pt idx="13">
                  <c:v>23.09917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1.89359</c:v>
                </c:pt>
                <c:pt idx="1">
                  <c:v>19.29049</c:v>
                </c:pt>
                <c:pt idx="2">
                  <c:v>2.5438</c:v>
                </c:pt>
                <c:pt idx="3">
                  <c:v>3868.06379</c:v>
                </c:pt>
                <c:pt idx="4">
                  <c:v>4.37744</c:v>
                </c:pt>
                <c:pt idx="5">
                  <c:v>0</c:v>
                </c:pt>
                <c:pt idx="6">
                  <c:v>0.07548</c:v>
                </c:pt>
                <c:pt idx="7">
                  <c:v>17.27652</c:v>
                </c:pt>
                <c:pt idx="8">
                  <c:v>0.65105</c:v>
                </c:pt>
                <c:pt idx="9">
                  <c:v>0.66401</c:v>
                </c:pt>
                <c:pt idx="10">
                  <c:v>0.9793</c:v>
                </c:pt>
                <c:pt idx="11">
                  <c:v>81.25267</c:v>
                </c:pt>
                <c:pt idx="12">
                  <c:v>80.7126</c:v>
                </c:pt>
                <c:pt idx="13">
                  <c:v>1.49465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1.90163</c:v>
                </c:pt>
                <c:pt idx="1">
                  <c:v>53.05997</c:v>
                </c:pt>
                <c:pt idx="2">
                  <c:v>24.06031</c:v>
                </c:pt>
                <c:pt idx="3">
                  <c:v>15012.19403</c:v>
                </c:pt>
                <c:pt idx="4">
                  <c:v>99.22137</c:v>
                </c:pt>
                <c:pt idx="5">
                  <c:v>0</c:v>
                </c:pt>
                <c:pt idx="6">
                  <c:v>741.63498</c:v>
                </c:pt>
                <c:pt idx="7">
                  <c:v>7580.26185</c:v>
                </c:pt>
                <c:pt idx="8">
                  <c:v>24.67254</c:v>
                </c:pt>
                <c:pt idx="9">
                  <c:v>56.17957</c:v>
                </c:pt>
                <c:pt idx="10">
                  <c:v>123.83807</c:v>
                </c:pt>
                <c:pt idx="11">
                  <c:v>545.16312</c:v>
                </c:pt>
                <c:pt idx="12">
                  <c:v>309.87851</c:v>
                </c:pt>
                <c:pt idx="13">
                  <c:v>447.08387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0.0049</c:v>
                </c:pt>
                <c:pt idx="1">
                  <c:v>0.0203</c:v>
                </c:pt>
                <c:pt idx="2">
                  <c:v>499.94539</c:v>
                </c:pt>
                <c:pt idx="3">
                  <c:v>0.0378</c:v>
                </c:pt>
                <c:pt idx="4">
                  <c:v>17.7441</c:v>
                </c:pt>
                <c:pt idx="5">
                  <c:v>0</c:v>
                </c:pt>
                <c:pt idx="6">
                  <c:v>0.00112</c:v>
                </c:pt>
                <c:pt idx="7">
                  <c:v>0.0049</c:v>
                </c:pt>
                <c:pt idx="8">
                  <c:v>11.03793</c:v>
                </c:pt>
                <c:pt idx="9">
                  <c:v>11.052</c:v>
                </c:pt>
                <c:pt idx="10">
                  <c:v>11.0625</c:v>
                </c:pt>
                <c:pt idx="11">
                  <c:v>0.00114</c:v>
                </c:pt>
                <c:pt idx="12">
                  <c:v>501.92254</c:v>
                </c:pt>
                <c:pt idx="13">
                  <c:v>0.00088</c:v>
                </c:pt>
              </c:numCache>
            </c:numRef>
          </c:val>
          <c:shape val="cylinder"/>
        </c:ser>
        <c:overlap val="100"/>
        <c:shape val="cylinder"/>
        <c:axId val="3617936"/>
        <c:axId val="32561425"/>
      </c:bar3DChart>
      <c:catAx>
        <c:axId val="3617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793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38"/>
          <c:w val="0.753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Grafico 1"/>
        <xdr:cNvGraphicFramePr/>
      </xdr:nvGraphicFramePr>
      <xdr:xfrm>
        <a:off x="104775" y="4886325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5\4%20-%20risultati%202005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I comb_inq"/>
      <sheetName val="MN comb_inq"/>
      <sheetName val="PV comb_inq"/>
      <sheetName val="SO comb_inq"/>
      <sheetName val="VA comb_inq"/>
    </sheetNames>
    <sheetDataSet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1365.88873</v>
          </cell>
          <cell r="C5">
            <v>1221.10847</v>
          </cell>
          <cell r="D5">
            <v>119.35026</v>
          </cell>
          <cell r="E5">
            <v>119.35026</v>
          </cell>
          <cell r="F5">
            <v>321.77389</v>
          </cell>
          <cell r="G5">
            <v>2784.223</v>
          </cell>
          <cell r="H5">
            <v>8.49766</v>
          </cell>
          <cell r="I5" t="str">
            <v/>
          </cell>
          <cell r="J5">
            <v>14.40855</v>
          </cell>
          <cell r="K5">
            <v>18.43815</v>
          </cell>
          <cell r="L5">
            <v>21.79615</v>
          </cell>
          <cell r="M5">
            <v>2789.36363</v>
          </cell>
          <cell r="N5">
            <v>1646.16864</v>
          </cell>
          <cell r="O5">
            <v>69.23092</v>
          </cell>
        </row>
        <row r="6">
          <cell r="A6" t="str">
            <v>Combustione non industriale</v>
          </cell>
          <cell r="B6">
            <v>28.78094</v>
          </cell>
          <cell r="C6">
            <v>440.21841</v>
          </cell>
          <cell r="D6">
            <v>1009.7953</v>
          </cell>
          <cell r="E6">
            <v>279.70845</v>
          </cell>
          <cell r="F6">
            <v>4099.62183</v>
          </cell>
          <cell r="G6">
            <v>426.22572</v>
          </cell>
          <cell r="H6">
            <v>38.16078</v>
          </cell>
          <cell r="I6">
            <v>8.01864</v>
          </cell>
          <cell r="J6">
            <v>181.44394</v>
          </cell>
          <cell r="K6">
            <v>187.46197</v>
          </cell>
          <cell r="L6">
            <v>195.28669</v>
          </cell>
          <cell r="M6">
            <v>443.92939</v>
          </cell>
          <cell r="N6">
            <v>2001.73624</v>
          </cell>
          <cell r="O6">
            <v>10.94161</v>
          </cell>
        </row>
        <row r="7">
          <cell r="A7" t="str">
            <v>Combustione nell'industria</v>
          </cell>
          <cell r="B7">
            <v>309.77534</v>
          </cell>
          <cell r="C7">
            <v>237.38313</v>
          </cell>
          <cell r="D7">
            <v>34.66475</v>
          </cell>
          <cell r="E7">
            <v>8.13942</v>
          </cell>
          <cell r="F7">
            <v>69.06742</v>
          </cell>
          <cell r="G7">
            <v>161.30385</v>
          </cell>
          <cell r="H7">
            <v>11.76225</v>
          </cell>
          <cell r="I7">
            <v>0.31804</v>
          </cell>
          <cell r="J7">
            <v>6.71499</v>
          </cell>
          <cell r="K7">
            <v>10.13293</v>
          </cell>
          <cell r="L7">
            <v>15.46499</v>
          </cell>
          <cell r="M7">
            <v>165.12111</v>
          </cell>
          <cell r="N7">
            <v>331.98362</v>
          </cell>
          <cell r="O7">
            <v>14.85988</v>
          </cell>
        </row>
        <row r="8">
          <cell r="A8" t="str">
            <v>Processi produttivi</v>
          </cell>
          <cell r="B8">
            <v>2.337</v>
          </cell>
          <cell r="C8">
            <v>6.26</v>
          </cell>
          <cell r="D8">
            <v>298.03997</v>
          </cell>
          <cell r="E8" t="str">
            <v/>
          </cell>
          <cell r="F8">
            <v>1.73</v>
          </cell>
          <cell r="G8">
            <v>2.226</v>
          </cell>
          <cell r="H8" t="str">
            <v/>
          </cell>
          <cell r="I8">
            <v>0.072</v>
          </cell>
          <cell r="J8">
            <v>11.38989</v>
          </cell>
          <cell r="K8">
            <v>26.06661</v>
          </cell>
          <cell r="L8">
            <v>28.43227</v>
          </cell>
          <cell r="M8">
            <v>2.226</v>
          </cell>
          <cell r="N8">
            <v>305.86747</v>
          </cell>
          <cell r="O8">
            <v>0.21336</v>
          </cell>
        </row>
        <row r="9">
          <cell r="A9" t="str">
            <v>Estrazione e distribuzione combustibili</v>
          </cell>
          <cell r="B9" t="str">
            <v/>
          </cell>
          <cell r="C9" t="str">
            <v/>
          </cell>
          <cell r="D9">
            <v>190.79543</v>
          </cell>
          <cell r="E9">
            <v>2417.72091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50.77213</v>
          </cell>
          <cell r="N9">
            <v>224.64354</v>
          </cell>
          <cell r="O9" t="str">
            <v/>
          </cell>
        </row>
        <row r="10">
          <cell r="A10" t="str">
            <v>Uso di solventi</v>
          </cell>
          <cell r="B10">
            <v>0.00023</v>
          </cell>
          <cell r="C10">
            <v>0.00068</v>
          </cell>
          <cell r="D10">
            <v>2050.01616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>
            <v>0.039</v>
          </cell>
          <cell r="J10">
            <v>0.53622</v>
          </cell>
          <cell r="K10">
            <v>1.42081</v>
          </cell>
          <cell r="L10">
            <v>1.72321</v>
          </cell>
          <cell r="M10">
            <v>22.19216</v>
          </cell>
          <cell r="N10">
            <v>2050.01699</v>
          </cell>
          <cell r="O10">
            <v>0.00232</v>
          </cell>
        </row>
        <row r="11">
          <cell r="A11" t="str">
            <v>Trasporto su strada</v>
          </cell>
          <cell r="B11">
            <v>22.49692</v>
          </cell>
          <cell r="C11">
            <v>3921.94415</v>
          </cell>
          <cell r="D11">
            <v>1546.68473</v>
          </cell>
          <cell r="E11">
            <v>88.73314</v>
          </cell>
          <cell r="F11">
            <v>6827.7839</v>
          </cell>
          <cell r="G11">
            <v>721.66667</v>
          </cell>
          <cell r="H11">
            <v>25.8664</v>
          </cell>
          <cell r="I11">
            <v>100.7959</v>
          </cell>
          <cell r="J11">
            <v>225.22408</v>
          </cell>
          <cell r="K11">
            <v>271.65547</v>
          </cell>
          <cell r="L11">
            <v>332.1387</v>
          </cell>
          <cell r="M11">
            <v>731.54849</v>
          </cell>
          <cell r="N11">
            <v>7083.75351</v>
          </cell>
          <cell r="O11">
            <v>91.89489</v>
          </cell>
        </row>
        <row r="12">
          <cell r="A12" t="str">
            <v>Altre sorgenti mobili e macchinari</v>
          </cell>
          <cell r="B12">
            <v>14.7438</v>
          </cell>
          <cell r="C12">
            <v>1040.79513</v>
          </cell>
          <cell r="D12">
            <v>176.0183</v>
          </cell>
          <cell r="E12">
            <v>4.61679</v>
          </cell>
          <cell r="F12">
            <v>490.57071</v>
          </cell>
          <cell r="G12">
            <v>81.93715</v>
          </cell>
          <cell r="H12">
            <v>32.27586</v>
          </cell>
          <cell r="I12">
            <v>0.19666</v>
          </cell>
          <cell r="J12">
            <v>146.36318</v>
          </cell>
          <cell r="K12">
            <v>153.305</v>
          </cell>
          <cell r="L12">
            <v>162.32361</v>
          </cell>
          <cell r="M12">
            <v>92.03962</v>
          </cell>
          <cell r="N12">
            <v>1499.81583</v>
          </cell>
          <cell r="O12">
            <v>23.09917</v>
          </cell>
        </row>
        <row r="13">
          <cell r="A13" t="str">
            <v>Trattamento e smaltimento rifiuti</v>
          </cell>
          <cell r="B13">
            <v>1.89359</v>
          </cell>
          <cell r="C13">
            <v>19.29049</v>
          </cell>
          <cell r="D13">
            <v>2.5438</v>
          </cell>
          <cell r="E13">
            <v>3868.06379</v>
          </cell>
          <cell r="F13">
            <v>4.37744</v>
          </cell>
          <cell r="G13" t="str">
            <v/>
          </cell>
          <cell r="H13">
            <v>0.07548</v>
          </cell>
          <cell r="I13">
            <v>17.27652</v>
          </cell>
          <cell r="J13">
            <v>0.65105</v>
          </cell>
          <cell r="K13">
            <v>0.66401</v>
          </cell>
          <cell r="L13">
            <v>0.9793</v>
          </cell>
          <cell r="M13">
            <v>81.25267</v>
          </cell>
          <cell r="N13">
            <v>80.7126</v>
          </cell>
          <cell r="O13">
            <v>1.49465</v>
          </cell>
        </row>
        <row r="14">
          <cell r="A14" t="str">
            <v>Agricoltura</v>
          </cell>
          <cell r="B14">
            <v>1.90163</v>
          </cell>
          <cell r="C14">
            <v>53.05997</v>
          </cell>
          <cell r="D14">
            <v>24.06031</v>
          </cell>
          <cell r="E14">
            <v>15012.19403</v>
          </cell>
          <cell r="F14">
            <v>99.22137</v>
          </cell>
          <cell r="G14" t="str">
            <v/>
          </cell>
          <cell r="H14">
            <v>741.63498</v>
          </cell>
          <cell r="I14">
            <v>7580.26185</v>
          </cell>
          <cell r="J14">
            <v>24.67254</v>
          </cell>
          <cell r="K14">
            <v>56.17957</v>
          </cell>
          <cell r="L14">
            <v>123.83807</v>
          </cell>
          <cell r="M14">
            <v>545.16312</v>
          </cell>
          <cell r="N14">
            <v>309.87851</v>
          </cell>
          <cell r="O14">
            <v>447.08387</v>
          </cell>
        </row>
        <row r="15">
          <cell r="A15" t="str">
            <v>Altre sorgenti e assorbimenti</v>
          </cell>
          <cell r="B15">
            <v>0.0049</v>
          </cell>
          <cell r="C15">
            <v>0.0203</v>
          </cell>
          <cell r="D15">
            <v>499.94539</v>
          </cell>
          <cell r="E15">
            <v>0.0378</v>
          </cell>
          <cell r="F15">
            <v>17.7441</v>
          </cell>
          <cell r="G15" t="str">
            <v/>
          </cell>
          <cell r="H15">
            <v>0.00112</v>
          </cell>
          <cell r="I15">
            <v>0.0049</v>
          </cell>
          <cell r="J15">
            <v>11.03793</v>
          </cell>
          <cell r="K15">
            <v>11.052</v>
          </cell>
          <cell r="L15">
            <v>11.0625</v>
          </cell>
          <cell r="M15">
            <v>0.00114</v>
          </cell>
          <cell r="N15">
            <v>501.92254</v>
          </cell>
          <cell r="O15">
            <v>0.00088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7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"/>
    </row>
    <row r="2" spans="1:10" ht="15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22" ht="47.2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6" t="s">
        <v>13</v>
      </c>
      <c r="O3" s="8" t="s">
        <v>14</v>
      </c>
      <c r="Q3" s="9"/>
      <c r="R3" s="9"/>
      <c r="S3" s="9"/>
      <c r="T3" s="9"/>
      <c r="U3" s="9"/>
      <c r="V3" s="9"/>
    </row>
    <row r="4" spans="1:22" ht="15.75">
      <c r="A4" s="10"/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16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2" t="s">
        <v>16</v>
      </c>
      <c r="N4" s="11" t="s">
        <v>15</v>
      </c>
      <c r="O4" s="13" t="s">
        <v>16</v>
      </c>
      <c r="Q4" s="9"/>
      <c r="R4" s="9"/>
      <c r="S4" s="9"/>
      <c r="T4" s="9"/>
      <c r="U4" s="9"/>
      <c r="V4" s="9"/>
    </row>
    <row r="5" spans="1:19" s="9" customFormat="1" ht="21.75" customHeight="1">
      <c r="A5" s="14" t="s">
        <v>17</v>
      </c>
      <c r="B5" s="15">
        <v>1365.88873</v>
      </c>
      <c r="C5" s="16">
        <v>1221.10847</v>
      </c>
      <c r="D5" s="16">
        <v>119.35026</v>
      </c>
      <c r="E5" s="16">
        <v>119.35026</v>
      </c>
      <c r="F5" s="16">
        <v>321.77389</v>
      </c>
      <c r="G5" s="16">
        <v>2784.223</v>
      </c>
      <c r="H5" s="17">
        <v>8.49766</v>
      </c>
      <c r="I5" s="16" t="s">
        <v>18</v>
      </c>
      <c r="J5" s="16">
        <v>14.40855</v>
      </c>
      <c r="K5" s="16">
        <v>18.43815</v>
      </c>
      <c r="L5" s="18">
        <v>21.79615</v>
      </c>
      <c r="M5" s="15">
        <v>2789.36363</v>
      </c>
      <c r="N5" s="16">
        <v>1646.16864</v>
      </c>
      <c r="O5" s="18">
        <v>69.23092</v>
      </c>
      <c r="R5"/>
      <c r="S5"/>
    </row>
    <row r="6" spans="1:15" s="9" customFormat="1" ht="21.75" customHeight="1">
      <c r="A6" s="14" t="s">
        <v>19</v>
      </c>
      <c r="B6" s="19">
        <v>28.78094</v>
      </c>
      <c r="C6" s="20">
        <v>440.21841</v>
      </c>
      <c r="D6" s="20">
        <v>1009.7953</v>
      </c>
      <c r="E6" s="20">
        <v>279.70845</v>
      </c>
      <c r="F6" s="20">
        <v>4099.62183</v>
      </c>
      <c r="G6" s="20">
        <v>426.22572</v>
      </c>
      <c r="H6" s="20">
        <v>38.16078</v>
      </c>
      <c r="I6" s="21">
        <v>8.01864</v>
      </c>
      <c r="J6" s="20">
        <v>181.44394</v>
      </c>
      <c r="K6" s="20">
        <v>187.46197</v>
      </c>
      <c r="L6" s="22">
        <v>195.28669</v>
      </c>
      <c r="M6" s="19">
        <v>443.92939</v>
      </c>
      <c r="N6" s="20">
        <v>2001.73624</v>
      </c>
      <c r="O6" s="22">
        <v>10.94161</v>
      </c>
    </row>
    <row r="7" spans="1:15" s="9" customFormat="1" ht="21.75" customHeight="1">
      <c r="A7" s="14" t="s">
        <v>20</v>
      </c>
      <c r="B7" s="19">
        <v>309.77534</v>
      </c>
      <c r="C7" s="20">
        <v>237.38313</v>
      </c>
      <c r="D7" s="20">
        <v>34.66475</v>
      </c>
      <c r="E7" s="21">
        <v>8.13942</v>
      </c>
      <c r="F7" s="20">
        <v>69.06742</v>
      </c>
      <c r="G7" s="20">
        <v>161.30385</v>
      </c>
      <c r="H7" s="20">
        <v>11.76225</v>
      </c>
      <c r="I7" s="21">
        <v>0.31804</v>
      </c>
      <c r="J7" s="21">
        <v>6.71499</v>
      </c>
      <c r="K7" s="20">
        <v>10.13293</v>
      </c>
      <c r="L7" s="22">
        <v>15.46499</v>
      </c>
      <c r="M7" s="19">
        <v>165.12111</v>
      </c>
      <c r="N7" s="20">
        <v>331.98362</v>
      </c>
      <c r="O7" s="22">
        <v>14.85988</v>
      </c>
    </row>
    <row r="8" spans="1:15" s="9" customFormat="1" ht="21.75" customHeight="1">
      <c r="A8" s="14" t="s">
        <v>21</v>
      </c>
      <c r="B8" s="23">
        <v>2.337</v>
      </c>
      <c r="C8" s="21">
        <v>6.26</v>
      </c>
      <c r="D8" s="20">
        <v>298.03997</v>
      </c>
      <c r="E8" s="20" t="s">
        <v>18</v>
      </c>
      <c r="F8" s="21">
        <v>1.73</v>
      </c>
      <c r="G8" s="21">
        <v>2.226</v>
      </c>
      <c r="H8" s="20" t="s">
        <v>18</v>
      </c>
      <c r="I8" s="21">
        <v>0.072</v>
      </c>
      <c r="J8" s="20">
        <v>11.38989</v>
      </c>
      <c r="K8" s="20">
        <v>26.06661</v>
      </c>
      <c r="L8" s="22">
        <v>28.43227</v>
      </c>
      <c r="M8" s="23">
        <v>2.226</v>
      </c>
      <c r="N8" s="20">
        <v>305.86747</v>
      </c>
      <c r="O8" s="24">
        <v>0.21336</v>
      </c>
    </row>
    <row r="9" spans="1:15" s="9" customFormat="1" ht="21.75" customHeight="1">
      <c r="A9" s="14" t="s">
        <v>22</v>
      </c>
      <c r="B9" s="19" t="s">
        <v>18</v>
      </c>
      <c r="C9" s="20" t="s">
        <v>18</v>
      </c>
      <c r="D9" s="20">
        <v>190.79543</v>
      </c>
      <c r="E9" s="20">
        <v>2417.72091</v>
      </c>
      <c r="F9" s="20" t="s">
        <v>18</v>
      </c>
      <c r="G9" s="20" t="s">
        <v>18</v>
      </c>
      <c r="H9" s="20" t="s">
        <v>18</v>
      </c>
      <c r="I9" s="20" t="s">
        <v>18</v>
      </c>
      <c r="J9" s="20" t="s">
        <v>18</v>
      </c>
      <c r="K9" s="20" t="s">
        <v>18</v>
      </c>
      <c r="L9" s="22" t="s">
        <v>18</v>
      </c>
      <c r="M9" s="19">
        <v>50.77213</v>
      </c>
      <c r="N9" s="20">
        <v>224.64354</v>
      </c>
      <c r="O9" s="22" t="s">
        <v>18</v>
      </c>
    </row>
    <row r="10" spans="1:15" s="9" customFormat="1" ht="21.75" customHeight="1">
      <c r="A10" s="14" t="s">
        <v>23</v>
      </c>
      <c r="B10" s="23">
        <v>0.00023</v>
      </c>
      <c r="C10" s="21">
        <v>0.00068</v>
      </c>
      <c r="D10" s="20">
        <v>2050.01616</v>
      </c>
      <c r="E10" s="20" t="s">
        <v>18</v>
      </c>
      <c r="F10" s="20" t="s">
        <v>18</v>
      </c>
      <c r="G10" s="20" t="s">
        <v>18</v>
      </c>
      <c r="H10" s="20" t="s">
        <v>18</v>
      </c>
      <c r="I10" s="21">
        <v>0.039</v>
      </c>
      <c r="J10" s="21">
        <v>0.53622</v>
      </c>
      <c r="K10" s="21">
        <v>1.42081</v>
      </c>
      <c r="L10" s="24">
        <v>1.72321</v>
      </c>
      <c r="M10" s="19">
        <v>22.19216</v>
      </c>
      <c r="N10" s="20">
        <v>2050.01699</v>
      </c>
      <c r="O10" s="24">
        <v>0.00232</v>
      </c>
    </row>
    <row r="11" spans="1:17" s="9" customFormat="1" ht="21.75" customHeight="1">
      <c r="A11" s="14" t="s">
        <v>24</v>
      </c>
      <c r="B11" s="19">
        <v>22.49692</v>
      </c>
      <c r="C11" s="20">
        <v>3921.94415</v>
      </c>
      <c r="D11" s="20">
        <v>1546.68473</v>
      </c>
      <c r="E11" s="20">
        <v>88.73314</v>
      </c>
      <c r="F11" s="20">
        <v>6827.7839</v>
      </c>
      <c r="G11" s="20">
        <v>721.66667</v>
      </c>
      <c r="H11" s="20">
        <v>25.8664</v>
      </c>
      <c r="I11" s="20">
        <v>100.7959</v>
      </c>
      <c r="J11" s="20">
        <v>225.22408</v>
      </c>
      <c r="K11" s="20">
        <v>271.65547</v>
      </c>
      <c r="L11" s="22">
        <v>332.1387</v>
      </c>
      <c r="M11" s="19">
        <v>731.54849</v>
      </c>
      <c r="N11" s="20">
        <v>7083.75351</v>
      </c>
      <c r="O11" s="22">
        <v>91.89489</v>
      </c>
      <c r="Q11"/>
    </row>
    <row r="12" spans="1:17" s="9" customFormat="1" ht="21.75" customHeight="1">
      <c r="A12" s="14" t="s">
        <v>25</v>
      </c>
      <c r="B12" s="19">
        <v>14.7438</v>
      </c>
      <c r="C12" s="20">
        <v>1040.79513</v>
      </c>
      <c r="D12" s="20">
        <v>176.0183</v>
      </c>
      <c r="E12" s="21">
        <v>4.61679</v>
      </c>
      <c r="F12" s="20">
        <v>490.57071</v>
      </c>
      <c r="G12" s="20">
        <v>81.93715</v>
      </c>
      <c r="H12" s="20">
        <v>32.27586</v>
      </c>
      <c r="I12" s="21">
        <v>0.19666</v>
      </c>
      <c r="J12" s="20">
        <v>146.36318</v>
      </c>
      <c r="K12" s="20">
        <v>153.305</v>
      </c>
      <c r="L12" s="22">
        <v>162.32361</v>
      </c>
      <c r="M12" s="19">
        <v>92.03962</v>
      </c>
      <c r="N12" s="20">
        <v>1499.81583</v>
      </c>
      <c r="O12" s="22">
        <v>23.09917</v>
      </c>
      <c r="Q12"/>
    </row>
    <row r="13" spans="1:17" s="9" customFormat="1" ht="21.75" customHeight="1">
      <c r="A13" s="14" t="s">
        <v>26</v>
      </c>
      <c r="B13" s="23">
        <v>1.89359</v>
      </c>
      <c r="C13" s="20">
        <v>19.29049</v>
      </c>
      <c r="D13" s="21">
        <v>2.5438</v>
      </c>
      <c r="E13" s="20">
        <v>3868.06379</v>
      </c>
      <c r="F13" s="21">
        <v>4.37744</v>
      </c>
      <c r="G13" s="20" t="s">
        <v>18</v>
      </c>
      <c r="H13" s="21">
        <v>0.07548</v>
      </c>
      <c r="I13" s="21">
        <v>17.27652</v>
      </c>
      <c r="J13" s="21">
        <v>0.65105</v>
      </c>
      <c r="K13" s="21">
        <v>0.66401</v>
      </c>
      <c r="L13" s="24">
        <v>0.9793</v>
      </c>
      <c r="M13" s="19">
        <v>81.25267</v>
      </c>
      <c r="N13" s="20">
        <v>80.7126</v>
      </c>
      <c r="O13" s="24">
        <v>1.49465</v>
      </c>
      <c r="Q13"/>
    </row>
    <row r="14" spans="1:17" s="9" customFormat="1" ht="21.75" customHeight="1">
      <c r="A14" s="14" t="s">
        <v>27</v>
      </c>
      <c r="B14" s="23">
        <v>1.90163</v>
      </c>
      <c r="C14" s="20">
        <v>53.05997</v>
      </c>
      <c r="D14" s="20">
        <v>24.06031</v>
      </c>
      <c r="E14" s="20">
        <v>15012.19403</v>
      </c>
      <c r="F14" s="20">
        <v>99.22137</v>
      </c>
      <c r="G14" s="20" t="s">
        <v>18</v>
      </c>
      <c r="H14" s="20">
        <v>741.63498</v>
      </c>
      <c r="I14" s="20">
        <v>7580.26185</v>
      </c>
      <c r="J14" s="20">
        <v>24.67254</v>
      </c>
      <c r="K14" s="20">
        <v>56.17957</v>
      </c>
      <c r="L14" s="22">
        <v>123.83807</v>
      </c>
      <c r="M14" s="19">
        <v>545.16312</v>
      </c>
      <c r="N14" s="20">
        <v>309.87851</v>
      </c>
      <c r="O14" s="22">
        <v>447.08387</v>
      </c>
      <c r="Q14"/>
    </row>
    <row r="15" spans="1:17" s="9" customFormat="1" ht="21.75" customHeight="1">
      <c r="A15" s="14" t="s">
        <v>28</v>
      </c>
      <c r="B15" s="25">
        <v>0.0049</v>
      </c>
      <c r="C15" s="26">
        <v>0.0203</v>
      </c>
      <c r="D15" s="27">
        <v>499.94539</v>
      </c>
      <c r="E15" s="26">
        <v>0.0378</v>
      </c>
      <c r="F15" s="27">
        <v>17.7441</v>
      </c>
      <c r="G15" s="27" t="s">
        <v>18</v>
      </c>
      <c r="H15" s="26">
        <v>0.00112</v>
      </c>
      <c r="I15" s="26">
        <v>0.0049</v>
      </c>
      <c r="J15" s="27">
        <v>11.03793</v>
      </c>
      <c r="K15" s="27">
        <v>11.052</v>
      </c>
      <c r="L15" s="28">
        <v>11.0625</v>
      </c>
      <c r="M15" s="25">
        <v>0.00114</v>
      </c>
      <c r="N15" s="27">
        <v>501.92254</v>
      </c>
      <c r="O15" s="29">
        <v>0.00088</v>
      </c>
      <c r="Q15"/>
    </row>
    <row r="16" spans="1:17" s="9" customFormat="1" ht="21.75" customHeight="1">
      <c r="A16" s="30" t="s">
        <v>29</v>
      </c>
      <c r="B16" s="31">
        <f aca="true" t="shared" si="0" ref="B16:O16">SUM(B5:B15)</f>
        <v>1747.82308</v>
      </c>
      <c r="C16" s="31">
        <f t="shared" si="0"/>
        <v>6940.080730000001</v>
      </c>
      <c r="D16" s="31">
        <f t="shared" si="0"/>
        <v>5951.9144</v>
      </c>
      <c r="E16" s="31">
        <f t="shared" si="0"/>
        <v>21798.564589999998</v>
      </c>
      <c r="F16" s="31">
        <f t="shared" si="0"/>
        <v>11931.890660000001</v>
      </c>
      <c r="G16" s="31">
        <f t="shared" si="0"/>
        <v>4177.58239</v>
      </c>
      <c r="H16" s="31">
        <f t="shared" si="0"/>
        <v>858.27453</v>
      </c>
      <c r="I16" s="31">
        <f t="shared" si="0"/>
        <v>7706.98351</v>
      </c>
      <c r="J16" s="31">
        <f t="shared" si="0"/>
        <v>622.4423700000001</v>
      </c>
      <c r="K16" s="31">
        <f t="shared" si="0"/>
        <v>736.3765199999999</v>
      </c>
      <c r="L16" s="31">
        <f t="shared" si="0"/>
        <v>893.04549</v>
      </c>
      <c r="M16" s="32">
        <f t="shared" si="0"/>
        <v>4923.60946</v>
      </c>
      <c r="N16" s="31">
        <f t="shared" si="0"/>
        <v>16036.49949</v>
      </c>
      <c r="O16" s="33">
        <f t="shared" si="0"/>
        <v>658.82155</v>
      </c>
      <c r="Q16"/>
    </row>
    <row r="17" spans="1:17" s="9" customFormat="1" ht="12.7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Q17"/>
    </row>
    <row r="18" spans="1:7" ht="12.75">
      <c r="A18" s="36"/>
      <c r="G18" s="36"/>
    </row>
    <row r="50" spans="1:15" ht="15.75">
      <c r="A50" s="37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2" spans="1:15" ht="41.25" customHeight="1">
      <c r="A52" s="5"/>
      <c r="B52" s="38" t="s">
        <v>31</v>
      </c>
      <c r="C52" s="38" t="s">
        <v>2</v>
      </c>
      <c r="D52" s="38" t="s">
        <v>3</v>
      </c>
      <c r="E52" s="38" t="s">
        <v>32</v>
      </c>
      <c r="F52" s="38" t="s">
        <v>5</v>
      </c>
      <c r="G52" s="38" t="s">
        <v>33</v>
      </c>
      <c r="H52" s="38" t="s">
        <v>34</v>
      </c>
      <c r="I52" s="38" t="s">
        <v>35</v>
      </c>
      <c r="J52" s="38" t="s">
        <v>9</v>
      </c>
      <c r="K52" s="38" t="s">
        <v>10</v>
      </c>
      <c r="L52" s="38" t="s">
        <v>11</v>
      </c>
      <c r="M52" s="39" t="s">
        <v>36</v>
      </c>
      <c r="N52" s="38" t="s">
        <v>37</v>
      </c>
      <c r="O52" s="40" t="s">
        <v>14</v>
      </c>
    </row>
    <row r="53" spans="1:15" ht="19.5" customHeight="1">
      <c r="A53" s="14" t="s">
        <v>17</v>
      </c>
      <c r="B53" s="41">
        <f aca="true" t="shared" si="1" ref="B53:O64">IF(ISNUMBER(B5)=TRUE,B5/B$16,"")</f>
        <v>0.7814799710735024</v>
      </c>
      <c r="C53" s="41">
        <f t="shared" si="1"/>
        <v>0.1759501823547231</v>
      </c>
      <c r="D53" s="41">
        <f t="shared" si="1"/>
        <v>0.02005241540436133</v>
      </c>
      <c r="E53" s="41">
        <f t="shared" si="1"/>
        <v>0.005475143076840548</v>
      </c>
      <c r="F53" s="41">
        <f t="shared" si="1"/>
        <v>0.0269675526845634</v>
      </c>
      <c r="G53" s="41">
        <f t="shared" si="1"/>
        <v>0.666467525970206</v>
      </c>
      <c r="H53" s="41">
        <f t="shared" si="1"/>
        <v>0.00990086470351159</v>
      </c>
      <c r="I53" s="41">
        <f t="shared" si="1"/>
      </c>
      <c r="J53" s="41">
        <f t="shared" si="1"/>
        <v>0.023148408100817426</v>
      </c>
      <c r="K53" s="41">
        <f t="shared" si="1"/>
        <v>0.025039024872764822</v>
      </c>
      <c r="L53" s="41">
        <f t="shared" si="1"/>
        <v>0.024406539469786697</v>
      </c>
      <c r="M53" s="42">
        <f t="shared" si="1"/>
        <v>0.5665282051026037</v>
      </c>
      <c r="N53" s="41">
        <f t="shared" si="1"/>
        <v>0.10265136983457729</v>
      </c>
      <c r="O53" s="43">
        <f t="shared" si="1"/>
        <v>0.10508296214657824</v>
      </c>
    </row>
    <row r="54" spans="1:15" ht="19.5" customHeight="1">
      <c r="A54" s="14" t="s">
        <v>19</v>
      </c>
      <c r="B54" s="41">
        <f t="shared" si="1"/>
        <v>0.01646673529451276</v>
      </c>
      <c r="C54" s="41">
        <f t="shared" si="1"/>
        <v>0.06343130968160941</v>
      </c>
      <c r="D54" s="41">
        <f t="shared" si="1"/>
        <v>0.16965890840096762</v>
      </c>
      <c r="E54" s="41">
        <f t="shared" si="1"/>
        <v>0.012831507728188448</v>
      </c>
      <c r="F54" s="41">
        <f t="shared" si="1"/>
        <v>0.34358526631017583</v>
      </c>
      <c r="G54" s="41">
        <f t="shared" si="1"/>
        <v>0.10202688545898435</v>
      </c>
      <c r="H54" s="41">
        <f t="shared" si="1"/>
        <v>0.04446220721474748</v>
      </c>
      <c r="I54" s="41">
        <f t="shared" si="1"/>
        <v>0.0010404381934378888</v>
      </c>
      <c r="J54" s="41">
        <f t="shared" si="1"/>
        <v>0.29150319570950795</v>
      </c>
      <c r="K54" s="41">
        <f t="shared" si="1"/>
        <v>0.2545735298567098</v>
      </c>
      <c r="L54" s="41">
        <f t="shared" si="1"/>
        <v>0.218674963578843</v>
      </c>
      <c r="M54" s="42">
        <f t="shared" si="1"/>
        <v>0.09016340422743441</v>
      </c>
      <c r="N54" s="41">
        <f t="shared" si="1"/>
        <v>0.12482376476538647</v>
      </c>
      <c r="O54" s="43">
        <f t="shared" si="1"/>
        <v>0.016607850790551708</v>
      </c>
    </row>
    <row r="55" spans="1:15" ht="19.5" customHeight="1">
      <c r="A55" s="14" t="s">
        <v>20</v>
      </c>
      <c r="B55" s="41">
        <f t="shared" si="1"/>
        <v>0.17723495217834065</v>
      </c>
      <c r="C55" s="41">
        <f t="shared" si="1"/>
        <v>0.03420466407168148</v>
      </c>
      <c r="D55" s="41">
        <f t="shared" si="1"/>
        <v>0.005824134500321443</v>
      </c>
      <c r="E55" s="41">
        <f t="shared" si="1"/>
        <v>0.0003733924757474134</v>
      </c>
      <c r="F55" s="41">
        <f t="shared" si="1"/>
        <v>0.005788472419676028</v>
      </c>
      <c r="G55" s="41">
        <f t="shared" si="1"/>
        <v>0.03861176990455478</v>
      </c>
      <c r="H55" s="41">
        <f t="shared" si="1"/>
        <v>0.013704531113139289</v>
      </c>
      <c r="I55" s="41">
        <f t="shared" si="1"/>
        <v>4.126646950617389E-05</v>
      </c>
      <c r="J55" s="41">
        <f t="shared" si="1"/>
        <v>0.010788131277117268</v>
      </c>
      <c r="K55" s="41">
        <f t="shared" si="1"/>
        <v>0.013760528377520785</v>
      </c>
      <c r="L55" s="41">
        <f t="shared" si="1"/>
        <v>0.017317135770989672</v>
      </c>
      <c r="M55" s="42">
        <f t="shared" si="1"/>
        <v>0.033536597762569086</v>
      </c>
      <c r="N55" s="41">
        <f t="shared" si="1"/>
        <v>0.020701751040307612</v>
      </c>
      <c r="O55" s="43">
        <f t="shared" si="1"/>
        <v>0.022555242766421346</v>
      </c>
    </row>
    <row r="56" spans="1:15" ht="19.5" customHeight="1">
      <c r="A56" s="14" t="s">
        <v>21</v>
      </c>
      <c r="B56" s="41">
        <f t="shared" si="1"/>
        <v>0.0013370918525689684</v>
      </c>
      <c r="C56" s="41">
        <f t="shared" si="1"/>
        <v>0.0009020067984137123</v>
      </c>
      <c r="D56" s="41">
        <f t="shared" si="1"/>
        <v>0.05007463985033118</v>
      </c>
      <c r="E56" s="41">
        <f t="shared" si="1"/>
      </c>
      <c r="F56" s="41">
        <f t="shared" si="1"/>
        <v>0.00014498959547120085</v>
      </c>
      <c r="G56" s="41">
        <f t="shared" si="1"/>
        <v>0.0005328440691746597</v>
      </c>
      <c r="H56" s="41">
        <f t="shared" si="1"/>
      </c>
      <c r="I56" s="41">
        <f t="shared" si="1"/>
        <v>9.342176469766444E-06</v>
      </c>
      <c r="J56" s="41">
        <f t="shared" si="1"/>
        <v>0.018298706111539286</v>
      </c>
      <c r="K56" s="41">
        <f t="shared" si="1"/>
        <v>0.03539848065769398</v>
      </c>
      <c r="L56" s="41">
        <f t="shared" si="1"/>
        <v>0.031837426333119936</v>
      </c>
      <c r="M56" s="42">
        <f t="shared" si="1"/>
        <v>0.00045210734484209074</v>
      </c>
      <c r="N56" s="41">
        <f t="shared" si="1"/>
        <v>0.019073206730105412</v>
      </c>
      <c r="O56" s="43">
        <f t="shared" si="1"/>
        <v>0.00032385097299868226</v>
      </c>
    </row>
    <row r="57" spans="1:15" ht="19.5" customHeight="1">
      <c r="A57" s="14" t="s">
        <v>22</v>
      </c>
      <c r="B57" s="41">
        <f t="shared" si="1"/>
      </c>
      <c r="C57" s="41">
        <f t="shared" si="1"/>
      </c>
      <c r="D57" s="41">
        <f t="shared" si="1"/>
        <v>0.0320561448262764</v>
      </c>
      <c r="E57" s="41">
        <f t="shared" si="1"/>
        <v>0.1109119318392698</v>
      </c>
      <c r="F57" s="41">
        <f t="shared" si="1"/>
      </c>
      <c r="G57" s="41">
        <f t="shared" si="1"/>
      </c>
      <c r="H57" s="41">
        <f t="shared" si="1"/>
      </c>
      <c r="I57" s="41">
        <f t="shared" si="1"/>
      </c>
      <c r="J57" s="41">
        <f t="shared" si="1"/>
      </c>
      <c r="K57" s="41">
        <f t="shared" si="1"/>
      </c>
      <c r="L57" s="41">
        <f t="shared" si="1"/>
      </c>
      <c r="M57" s="42">
        <f t="shared" si="1"/>
        <v>0.010311973443970108</v>
      </c>
      <c r="N57" s="41">
        <f t="shared" si="1"/>
        <v>0.014008265341203837</v>
      </c>
      <c r="O57" s="43">
        <f t="shared" si="1"/>
      </c>
    </row>
    <row r="58" spans="1:15" ht="19.5" customHeight="1">
      <c r="A58" s="14" t="s">
        <v>23</v>
      </c>
      <c r="B58" s="41">
        <f t="shared" si="1"/>
        <v>1.3159226619206791E-07</v>
      </c>
      <c r="C58" s="41">
        <f t="shared" si="1"/>
        <v>9.798156915676108E-08</v>
      </c>
      <c r="D58" s="41">
        <f t="shared" si="1"/>
        <v>0.3444297115563356</v>
      </c>
      <c r="E58" s="41">
        <f t="shared" si="1"/>
      </c>
      <c r="F58" s="41">
        <f t="shared" si="1"/>
      </c>
      <c r="G58" s="41">
        <f t="shared" si="1"/>
      </c>
      <c r="H58" s="41">
        <f t="shared" si="1"/>
      </c>
      <c r="I58" s="41">
        <f t="shared" si="1"/>
        <v>5.060345587790157E-06</v>
      </c>
      <c r="J58" s="41">
        <f t="shared" si="1"/>
        <v>0.0008614773444809035</v>
      </c>
      <c r="K58" s="41">
        <f t="shared" si="1"/>
        <v>0.0019294613033017404</v>
      </c>
      <c r="L58" s="41">
        <f t="shared" si="1"/>
        <v>0.0019295881556940621</v>
      </c>
      <c r="M58" s="42">
        <f t="shared" si="1"/>
        <v>0.004507294938863815</v>
      </c>
      <c r="N58" s="41">
        <f t="shared" si="1"/>
        <v>0.1278344436252029</v>
      </c>
      <c r="O58" s="43">
        <f t="shared" si="1"/>
        <v>3.5214391514667364E-06</v>
      </c>
    </row>
    <row r="59" spans="1:15" ht="19.5" customHeight="1">
      <c r="A59" s="14" t="s">
        <v>24</v>
      </c>
      <c r="B59" s="41">
        <f t="shared" si="1"/>
        <v>0.012871394283224593</v>
      </c>
      <c r="C59" s="41">
        <f t="shared" si="1"/>
        <v>0.5651150617090875</v>
      </c>
      <c r="D59" s="41">
        <f t="shared" si="1"/>
        <v>0.2598634029414133</v>
      </c>
      <c r="E59" s="41">
        <f t="shared" si="1"/>
        <v>0.00407059554924575</v>
      </c>
      <c r="F59" s="41">
        <f t="shared" si="1"/>
        <v>0.5722298414021839</v>
      </c>
      <c r="G59" s="41">
        <f t="shared" si="1"/>
        <v>0.17274744161299474</v>
      </c>
      <c r="H59" s="41">
        <f t="shared" si="1"/>
        <v>0.030137676344653964</v>
      </c>
      <c r="I59" s="41">
        <f t="shared" si="1"/>
        <v>0.01307851507262405</v>
      </c>
      <c r="J59" s="41">
        <f t="shared" si="1"/>
        <v>0.3618392494714008</v>
      </c>
      <c r="K59" s="41">
        <f t="shared" si="1"/>
        <v>0.3689083812721242</v>
      </c>
      <c r="L59" s="41">
        <f t="shared" si="1"/>
        <v>0.37191688857865457</v>
      </c>
      <c r="M59" s="42">
        <f t="shared" si="1"/>
        <v>0.1485797149313301</v>
      </c>
      <c r="N59" s="41">
        <f t="shared" si="1"/>
        <v>0.4417269189212564</v>
      </c>
      <c r="O59" s="43">
        <f t="shared" si="1"/>
        <v>0.13948373425246943</v>
      </c>
    </row>
    <row r="60" spans="1:15" ht="19.5" customHeight="1">
      <c r="A60" s="14" t="s">
        <v>25</v>
      </c>
      <c r="B60" s="41">
        <f t="shared" si="1"/>
        <v>0.008435521975141786</v>
      </c>
      <c r="C60" s="41">
        <f t="shared" si="1"/>
        <v>0.14996873530605168</v>
      </c>
      <c r="D60" s="41">
        <f t="shared" si="1"/>
        <v>0.029573392386153943</v>
      </c>
      <c r="E60" s="41">
        <f t="shared" si="1"/>
        <v>0.00021179330322134758</v>
      </c>
      <c r="F60" s="41">
        <f t="shared" si="1"/>
        <v>0.04111424785717907</v>
      </c>
      <c r="G60" s="41">
        <f t="shared" si="1"/>
        <v>0.019613532984085566</v>
      </c>
      <c r="H60" s="41">
        <f t="shared" si="1"/>
        <v>0.03760551999603204</v>
      </c>
      <c r="I60" s="41">
        <f t="shared" si="1"/>
        <v>2.551711700755929E-05</v>
      </c>
      <c r="J60" s="41">
        <f t="shared" si="1"/>
        <v>0.23514334347129998</v>
      </c>
      <c r="K60" s="41">
        <f t="shared" si="1"/>
        <v>0.20818833278388618</v>
      </c>
      <c r="L60" s="41">
        <f t="shared" si="1"/>
        <v>0.1817641002811626</v>
      </c>
      <c r="M60" s="42">
        <f t="shared" si="1"/>
        <v>0.0186935257046159</v>
      </c>
      <c r="N60" s="41">
        <f t="shared" si="1"/>
        <v>0.09352513813474389</v>
      </c>
      <c r="O60" s="43">
        <f t="shared" si="1"/>
        <v>0.03506134551913185</v>
      </c>
    </row>
    <row r="61" spans="1:15" ht="19.5" customHeight="1">
      <c r="A61" s="14" t="s">
        <v>26</v>
      </c>
      <c r="B61" s="41">
        <f t="shared" si="1"/>
        <v>0.0010833991275592952</v>
      </c>
      <c r="C61" s="41">
        <f t="shared" si="1"/>
        <v>0.0027795771764747177</v>
      </c>
      <c r="D61" s="41">
        <f t="shared" si="1"/>
        <v>0.0004273918993189822</v>
      </c>
      <c r="E61" s="41">
        <f t="shared" si="1"/>
        <v>0.17744580263667722</v>
      </c>
      <c r="F61" s="41">
        <f t="shared" si="1"/>
        <v>0.0003668689334100887</v>
      </c>
      <c r="G61" s="41">
        <f t="shared" si="1"/>
      </c>
      <c r="H61" s="41">
        <f t="shared" si="1"/>
        <v>8.794388900250832E-05</v>
      </c>
      <c r="I61" s="41">
        <f t="shared" si="1"/>
        <v>0.002241670814214575</v>
      </c>
      <c r="J61" s="41">
        <f t="shared" si="1"/>
        <v>0.001045960287054366</v>
      </c>
      <c r="K61" s="41">
        <f t="shared" si="1"/>
        <v>0.0009017261984398961</v>
      </c>
      <c r="L61" s="41">
        <f t="shared" si="1"/>
        <v>0.0010965846767783353</v>
      </c>
      <c r="M61" s="42">
        <f t="shared" si="1"/>
        <v>0.016502663474856512</v>
      </c>
      <c r="N61" s="41">
        <f t="shared" si="1"/>
        <v>0.005033056001425408</v>
      </c>
      <c r="O61" s="43">
        <f t="shared" si="1"/>
        <v>0.002268671994715413</v>
      </c>
    </row>
    <row r="62" spans="1:15" ht="19.5" customHeight="1">
      <c r="A62" s="14" t="s">
        <v>27</v>
      </c>
      <c r="B62" s="41">
        <f t="shared" si="1"/>
        <v>0.0010879991354731395</v>
      </c>
      <c r="C62" s="41">
        <f t="shared" si="1"/>
        <v>0.00764543988236863</v>
      </c>
      <c r="D62" s="41">
        <f t="shared" si="1"/>
        <v>0.0040424489303811225</v>
      </c>
      <c r="E62" s="41">
        <f t="shared" si="1"/>
        <v>0.6886780993316772</v>
      </c>
      <c r="F62" s="41">
        <f t="shared" si="1"/>
        <v>0.008315645259189795</v>
      </c>
      <c r="G62" s="41">
        <f t="shared" si="1"/>
      </c>
      <c r="H62" s="41">
        <f t="shared" si="1"/>
        <v>0.8640999517951442</v>
      </c>
      <c r="I62" s="41">
        <f t="shared" si="1"/>
        <v>0.9835575540241425</v>
      </c>
      <c r="J62" s="41">
        <f t="shared" si="1"/>
        <v>0.03963827205400557</v>
      </c>
      <c r="K62" s="41">
        <f t="shared" si="1"/>
        <v>0.07629190838404246</v>
      </c>
      <c r="L62" s="41">
        <f t="shared" si="1"/>
        <v>0.13866938625937186</v>
      </c>
      <c r="M62" s="42">
        <f t="shared" si="1"/>
        <v>0.11072428153146006</v>
      </c>
      <c r="N62" s="41">
        <f t="shared" si="1"/>
        <v>0.019323326153144162</v>
      </c>
      <c r="O62" s="43">
        <f t="shared" si="1"/>
        <v>0.678611484399683</v>
      </c>
    </row>
    <row r="63" spans="1:15" ht="19.5" customHeight="1">
      <c r="A63" s="14" t="s">
        <v>28</v>
      </c>
      <c r="B63" s="41">
        <f t="shared" si="1"/>
        <v>2.803487410178838E-06</v>
      </c>
      <c r="C63" s="41">
        <f t="shared" si="1"/>
        <v>2.9250380204150735E-06</v>
      </c>
      <c r="D63" s="41">
        <f t="shared" si="1"/>
        <v>0.08399740930413918</v>
      </c>
      <c r="E63" s="41">
        <f t="shared" si="1"/>
        <v>1.734059132377028E-06</v>
      </c>
      <c r="F63" s="41">
        <f t="shared" si="1"/>
        <v>0.0014871155381505983</v>
      </c>
      <c r="G63" s="41">
        <f t="shared" si="1"/>
      </c>
      <c r="H63" s="41">
        <f t="shared" si="1"/>
        <v>1.3049437689826352E-06</v>
      </c>
      <c r="I63" s="41">
        <f t="shared" si="1"/>
        <v>6.357870097479942E-07</v>
      </c>
      <c r="J63" s="41">
        <f t="shared" si="1"/>
        <v>0.017733256172776282</v>
      </c>
      <c r="K63" s="41">
        <f t="shared" si="1"/>
        <v>0.015008626293516259</v>
      </c>
      <c r="L63" s="41">
        <f t="shared" si="1"/>
        <v>0.012387386895599237</v>
      </c>
      <c r="M63" s="42">
        <f t="shared" si="1"/>
        <v>2.3153745423179848E-07</v>
      </c>
      <c r="N63" s="41">
        <f t="shared" si="1"/>
        <v>0.03129875945264661</v>
      </c>
      <c r="O63" s="43">
        <f t="shared" si="1"/>
        <v>1.3357182988322104E-06</v>
      </c>
    </row>
    <row r="64" spans="1:15" ht="19.5" customHeight="1">
      <c r="A64" s="30" t="s">
        <v>29</v>
      </c>
      <c r="B64" s="44">
        <f t="shared" si="1"/>
        <v>1</v>
      </c>
      <c r="C64" s="44">
        <f t="shared" si="1"/>
        <v>1</v>
      </c>
      <c r="D64" s="44">
        <f t="shared" si="1"/>
        <v>1</v>
      </c>
      <c r="E64" s="44">
        <f t="shared" si="1"/>
        <v>1</v>
      </c>
      <c r="F64" s="44">
        <f t="shared" si="1"/>
        <v>1</v>
      </c>
      <c r="G64" s="44">
        <f t="shared" si="1"/>
        <v>1</v>
      </c>
      <c r="H64" s="44">
        <f t="shared" si="1"/>
        <v>1</v>
      </c>
      <c r="I64" s="44">
        <f t="shared" si="1"/>
        <v>1</v>
      </c>
      <c r="J64" s="44">
        <f t="shared" si="1"/>
        <v>1</v>
      </c>
      <c r="K64" s="44">
        <f t="shared" si="1"/>
        <v>1</v>
      </c>
      <c r="L64" s="44">
        <f t="shared" si="1"/>
        <v>1</v>
      </c>
      <c r="M64" s="45">
        <f t="shared" si="1"/>
        <v>1</v>
      </c>
      <c r="N64" s="44">
        <f t="shared" si="1"/>
        <v>1</v>
      </c>
      <c r="O64" s="46">
        <f t="shared" si="1"/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Antognazza</dc:creator>
  <cp:keywords/>
  <dc:description/>
  <cp:lastModifiedBy>Federico Antognazza</cp:lastModifiedBy>
  <dcterms:created xsi:type="dcterms:W3CDTF">2012-06-15T14:06:00Z</dcterms:created>
  <dcterms:modified xsi:type="dcterms:W3CDTF">2012-06-15T14:07:00Z</dcterms:modified>
  <cp:category/>
  <cp:version/>
  <cp:contentType/>
  <cp:contentStatus/>
</cp:coreProperties>
</file>