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691" activeTab="0"/>
  </bookViews>
  <sheets>
    <sheet name="LC mac_inq" sheetId="1" r:id="rId1"/>
  </sheets>
  <definedNames>
    <definedName name="_xlnm.Print_Area" localSheetId="0">'LC mac_inq'!$A$1:$O$64</definedName>
  </definedNames>
  <calcPr fullCalcOnLoad="1"/>
</workbook>
</file>

<file path=xl/sharedStrings.xml><?xml version="1.0" encoding="utf-8"?>
<sst xmlns="http://schemas.openxmlformats.org/spreadsheetml/2006/main" count="68" uniqueCount="37">
  <si>
    <t>COV</t>
  </si>
  <si>
    <t>CO</t>
  </si>
  <si>
    <t>Trasporto su strada</t>
  </si>
  <si>
    <t>Totale</t>
  </si>
  <si>
    <t>Produzione energia e trasform. combustibili</t>
  </si>
  <si>
    <t>Combustione non industriale</t>
  </si>
  <si>
    <t>Combustione nell'industria</t>
  </si>
  <si>
    <t>Processi produttivi</t>
  </si>
  <si>
    <t>Uso di solventi</t>
  </si>
  <si>
    <t>Altre sorgenti mobili e macchinari</t>
  </si>
  <si>
    <t>Trattamento e smaltimento rifiuti</t>
  </si>
  <si>
    <t>Agricoltura</t>
  </si>
  <si>
    <t>Altre sorgenti e assorbimenti</t>
  </si>
  <si>
    <t>Estrazione e distribuzione combustibili</t>
  </si>
  <si>
    <t>NOx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</si>
  <si>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</si>
  <si>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</si>
  <si>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</si>
  <si>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</si>
  <si>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</si>
  <si>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</si>
  <si>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</si>
  <si>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</si>
  <si>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</si>
  <si>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</si>
  <si>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PM10</t>
  </si>
  <si>
    <t>PM2.5</t>
  </si>
  <si>
    <t>PTS</t>
  </si>
  <si>
    <r>
      <t>Precurs. O</t>
    </r>
    <r>
      <rPr>
        <b/>
        <vertAlign val="subscript"/>
        <sz val="12"/>
        <rFont val="Times New Roman"/>
        <family val="1"/>
      </rPr>
      <t>3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</si>
  <si>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</si>
  <si>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Tot. acidif. (H+)</t>
  </si>
  <si>
    <t>t/anno</t>
  </si>
  <si>
    <t>kt/anno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</si>
  <si>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</si>
  <si>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</si>
  <si>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t>Distribuzione  percentuale delle emissioni in provincia di Lecco nel 2008 - dati finali</t>
  </si>
  <si>
    <t>Emissioni in provincia di Lecco nel 2008 - dati finali (Fonte: INEMAR ARPA LOMBARDIA)</t>
  </si>
</sst>
</file>

<file path=xl/styles.xml><?xml version="1.0" encoding="utf-8"?>
<styleSheet xmlns="http://schemas.openxmlformats.org/spreadsheetml/2006/main">
  <numFmts count="4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_(* #,##0_);_(* \(#,##0\);_(* &quot;-&quot;_);_(@_)"/>
    <numFmt numFmtId="177" formatCode="_(&quot;$&quot;* #,##0_);_(&quot;$&quot;* \(#,##0\);_(&quot;$&quot;* &quot;-&quot;_);_(@_)"/>
    <numFmt numFmtId="178" formatCode="#,##0_ ;\-#,##0\ "/>
    <numFmt numFmtId="179" formatCode="#,##0.0"/>
    <numFmt numFmtId="180" formatCode="_-* #,##0.0_-;\-* #,##0.0_-;_-* &quot;-&quot;_-;_-@_-"/>
    <numFmt numFmtId="181" formatCode="0\ %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_-* #,##0.00_-;\-* #,##0.00_-;_-* &quot;-&quot;_-;_-@_-"/>
    <numFmt numFmtId="185" formatCode="_-* #,##0.000_-;\-* #,##0.000_-;_-* &quot;-&quot;_-;_-@_-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  <numFmt numFmtId="193" formatCode="0.0"/>
    <numFmt numFmtId="194" formatCode="#,##0.0_ ;\-#,##0.0\ "/>
    <numFmt numFmtId="195" formatCode="#,##0.00_ ;\-#,##0.00\ "/>
    <numFmt numFmtId="196" formatCode="#,##0.000_ ;\-#,##0.000\ "/>
    <numFmt numFmtId="197" formatCode="#,##0.0000_ ;\-#,##0.0000\ "/>
    <numFmt numFmtId="198" formatCode="#,##0.00000_ ;\-#,##0.00000\ "/>
    <numFmt numFmtId="199" formatCode="#,##0.000000_ ;\-#,##0.000000\ "/>
    <numFmt numFmtId="200" formatCode="_-[$€-2]\ * #,##0.00_-;\-[$€-2]\ * #,##0.00_-;_-[$€-2]\ * &quot;-&quot;??_-"/>
    <numFmt numFmtId="201" formatCode="_-[$€-2]\ * #,##0.000_-;\-[$€-2]\ * #,##0.000_-;_-[$€-2]\ * &quot;-&quot;??_-"/>
    <numFmt numFmtId="202" formatCode="_-[$€-2]\ * #,##0.0_-;\-[$€-2]\ * #,##0.0_-;_-[$€-2]\ * &quot;-&quot;??_-"/>
    <numFmt numFmtId="203" formatCode="_-[$€-2]\ * #,##0_-;\-[$€-2]\ * #,##0_-;_-[$€-2]\ * &quot;-&quot;??_-"/>
  </numFmts>
  <fonts count="33">
    <font>
      <sz val="10"/>
      <name val="Arial"/>
      <family val="0"/>
    </font>
    <font>
      <sz val="10"/>
      <color indexed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bscript"/>
      <sz val="10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9"/>
      <color indexed="8"/>
      <name val="Times New Roman"/>
      <family val="1"/>
    </font>
    <font>
      <sz val="8.25"/>
      <color indexed="8"/>
      <name val="Times New Roman"/>
      <family val="1"/>
    </font>
    <font>
      <sz val="9.75"/>
      <color indexed="8"/>
      <name val="Times New Roman"/>
      <family val="1"/>
    </font>
    <font>
      <sz val="9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200" fontId="0" fillId="0" borderId="0" applyFont="0" applyFill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44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1" fontId="5" fillId="0" borderId="11" xfId="48" applyFont="1" applyBorder="1" applyAlignment="1">
      <alignment vertical="center" wrapText="1"/>
    </xf>
    <xf numFmtId="0" fontId="0" fillId="0" borderId="0" xfId="0" applyFont="1" applyAlignment="1">
      <alignment/>
    </xf>
    <xf numFmtId="41" fontId="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178" fontId="4" fillId="0" borderId="12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178" fontId="4" fillId="0" borderId="1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81" fontId="2" fillId="0" borderId="0" xfId="48" applyNumberFormat="1" applyFont="1" applyBorder="1" applyAlignment="1">
      <alignment vertical="center"/>
    </xf>
    <xf numFmtId="181" fontId="2" fillId="0" borderId="17" xfId="48" applyNumberFormat="1" applyFont="1" applyBorder="1" applyAlignment="1">
      <alignment vertical="center"/>
    </xf>
    <xf numFmtId="181" fontId="2" fillId="0" borderId="18" xfId="48" applyNumberFormat="1" applyFont="1" applyBorder="1" applyAlignment="1">
      <alignment vertical="center"/>
    </xf>
    <xf numFmtId="178" fontId="4" fillId="0" borderId="21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81" fontId="4" fillId="0" borderId="12" xfId="0" applyNumberFormat="1" applyFont="1" applyBorder="1" applyAlignment="1">
      <alignment vertical="center"/>
    </xf>
    <xf numFmtId="181" fontId="4" fillId="0" borderId="21" xfId="0" applyNumberFormat="1" applyFont="1" applyBorder="1" applyAlignment="1">
      <alignment vertical="center"/>
    </xf>
    <xf numFmtId="181" fontId="4" fillId="0" borderId="13" xfId="0" applyNumberFormat="1" applyFont="1" applyBorder="1" applyAlignment="1">
      <alignment vertical="center"/>
    </xf>
    <xf numFmtId="179" fontId="2" fillId="0" borderId="18" xfId="0" applyNumberFormat="1" applyFont="1" applyBorder="1" applyAlignment="1">
      <alignment horizontal="center" vertical="center"/>
    </xf>
    <xf numFmtId="179" fontId="2" fillId="0" borderId="17" xfId="0" applyNumberFormat="1" applyFont="1" applyBorder="1" applyAlignment="1">
      <alignment horizontal="center" vertical="center"/>
    </xf>
    <xf numFmtId="179" fontId="2" fillId="0" borderId="2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AC 21 a.c. BG mac_inq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AC 21 a.c. BG mac_inq" xfId="64"/>
    <cellStyle name="Currency [0]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30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195"/>
          <c:w val="0.979"/>
          <c:h val="0.77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'LC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'LC mac_inq'!$B$3:$O$3</c:f>
              <c:strCache/>
            </c:strRef>
          </c:cat>
          <c:val>
            <c:numRef>
              <c:f>'LC mac_inq'!$B$5:$O$5</c:f>
              <c:numCache/>
            </c:numRef>
          </c:val>
          <c:shape val="cylinder"/>
        </c:ser>
        <c:ser>
          <c:idx val="1"/>
          <c:order val="1"/>
          <c:tx>
            <c:strRef>
              <c:f>'LC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'LC mac_inq'!$B$3:$O$3</c:f>
              <c:strCache/>
            </c:strRef>
          </c:cat>
          <c:val>
            <c:numRef>
              <c:f>'LC mac_inq'!$B$6:$O$6</c:f>
              <c:numCache/>
            </c:numRef>
          </c:val>
          <c:shape val="cylinder"/>
        </c:ser>
        <c:ser>
          <c:idx val="2"/>
          <c:order val="2"/>
          <c:tx>
            <c:strRef>
              <c:f>'LC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'LC mac_inq'!$B$3:$O$3</c:f>
              <c:strCache/>
            </c:strRef>
          </c:cat>
          <c:val>
            <c:numRef>
              <c:f>'LC mac_inq'!$B$7:$O$7</c:f>
              <c:numCache/>
            </c:numRef>
          </c:val>
          <c:shape val="cylinder"/>
        </c:ser>
        <c:ser>
          <c:idx val="3"/>
          <c:order val="3"/>
          <c:tx>
            <c:strRef>
              <c:f>'LC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'LC mac_inq'!$B$3:$O$3</c:f>
              <c:strCache/>
            </c:strRef>
          </c:cat>
          <c:val>
            <c:numRef>
              <c:f>'LC mac_inq'!$B$8:$O$8</c:f>
              <c:numCache/>
            </c:numRef>
          </c:val>
          <c:shape val="cylinder"/>
        </c:ser>
        <c:ser>
          <c:idx val="4"/>
          <c:order val="4"/>
          <c:tx>
            <c:strRef>
              <c:f>'LC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'LC mac_inq'!$B$3:$O$3</c:f>
              <c:strCache/>
            </c:strRef>
          </c:cat>
          <c:val>
            <c:numRef>
              <c:f>'LC mac_inq'!$B$9:$O$9</c:f>
              <c:numCache/>
            </c:numRef>
          </c:val>
          <c:shape val="cylinder"/>
        </c:ser>
        <c:ser>
          <c:idx val="5"/>
          <c:order val="5"/>
          <c:tx>
            <c:strRef>
              <c:f>'LC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'LC mac_inq'!$B$3:$O$3</c:f>
              <c:strCache/>
            </c:strRef>
          </c:cat>
          <c:val>
            <c:numRef>
              <c:f>'LC mac_inq'!$B$10:$O$10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'LC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'LC mac_inq'!$B$3:$O$3</c:f>
              <c:strCache/>
            </c:strRef>
          </c:cat>
          <c:val>
            <c:numRef>
              <c:f>'LC mac_inq'!$B$11:$O$11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'LC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'LC mac_inq'!$B$3:$O$3</c:f>
              <c:strCache/>
            </c:strRef>
          </c:cat>
          <c:val>
            <c:numRef>
              <c:f>'LC mac_inq'!$B$12:$O$12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'LC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'LC mac_inq'!$B$3:$O$3</c:f>
              <c:strCache/>
            </c:strRef>
          </c:cat>
          <c:val>
            <c:numRef>
              <c:f>'LC mac_inq'!$B$13:$O$13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'LC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'LC mac_inq'!$B$3:$O$3</c:f>
              <c:strCache/>
            </c:strRef>
          </c:cat>
          <c:val>
            <c:numRef>
              <c:f>'LC mac_inq'!$B$14:$O$14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'LC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'LC mac_inq'!$B$3:$O$3</c:f>
              <c:strCache/>
            </c:strRef>
          </c:cat>
          <c:val>
            <c:numRef>
              <c:f>'LC mac_inq'!$B$15:$O$15</c:f>
              <c:numCache/>
            </c:numRef>
          </c:val>
          <c:shape val="cylinder"/>
        </c:ser>
        <c:overlap val="100"/>
        <c:shape val="cylinder"/>
        <c:axId val="24568148"/>
        <c:axId val="19786741"/>
      </c:bar3DChart>
      <c:catAx>
        <c:axId val="2456814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9786741"/>
        <c:crosses val="autoZero"/>
        <c:auto val="1"/>
        <c:lblOffset val="100"/>
        <c:tickLblSkip val="1"/>
        <c:noMultiLvlLbl val="0"/>
      </c:catAx>
      <c:valAx>
        <c:axId val="1978674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56814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425"/>
          <c:y val="0.82275"/>
          <c:w val="0.826"/>
          <c:h val="0.15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16</xdr:row>
      <xdr:rowOff>104775</xdr:rowOff>
    </xdr:from>
    <xdr:to>
      <xdr:col>14</xdr:col>
      <xdr:colOff>523875</xdr:colOff>
      <xdr:row>48</xdr:row>
      <xdr:rowOff>66675</xdr:rowOff>
    </xdr:to>
    <xdr:graphicFrame>
      <xdr:nvGraphicFramePr>
        <xdr:cNvPr id="1" name="Grafico 1"/>
        <xdr:cNvGraphicFramePr/>
      </xdr:nvGraphicFramePr>
      <xdr:xfrm>
        <a:off x="114300" y="4838700"/>
        <a:ext cx="925830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19.7109375" style="0" customWidth="1"/>
    <col min="2" max="2" width="8.421875" style="0" customWidth="1"/>
    <col min="3" max="3" width="9.28125" style="0" customWidth="1"/>
    <col min="5" max="5" width="8.7109375" style="0" customWidth="1"/>
    <col min="6" max="6" width="8.8515625" style="0" customWidth="1"/>
    <col min="7" max="7" width="8.57421875" style="0" customWidth="1"/>
    <col min="8" max="8" width="8.28125" style="0" customWidth="1"/>
    <col min="9" max="10" width="8.57421875" style="0" customWidth="1"/>
    <col min="11" max="11" width="8.28125" style="0" customWidth="1"/>
    <col min="12" max="12" width="8.00390625" style="0" customWidth="1"/>
    <col min="13" max="13" width="8.57421875" style="0" customWidth="1"/>
    <col min="14" max="14" width="9.7109375" style="0" customWidth="1"/>
  </cols>
  <sheetData>
    <row r="1" spans="1:15" ht="33" customHeight="1">
      <c r="A1" s="41" t="s">
        <v>36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0" ht="15.7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5" ht="47.25">
      <c r="A3" s="3"/>
      <c r="B3" s="9" t="s">
        <v>20</v>
      </c>
      <c r="C3" s="9" t="s">
        <v>14</v>
      </c>
      <c r="D3" s="9" t="s">
        <v>0</v>
      </c>
      <c r="E3" s="9" t="s">
        <v>21</v>
      </c>
      <c r="F3" s="9" t="s">
        <v>1</v>
      </c>
      <c r="G3" s="9" t="s">
        <v>22</v>
      </c>
      <c r="H3" s="9" t="s">
        <v>23</v>
      </c>
      <c r="I3" s="9" t="s">
        <v>24</v>
      </c>
      <c r="J3" s="9" t="s">
        <v>26</v>
      </c>
      <c r="K3" s="9" t="s">
        <v>25</v>
      </c>
      <c r="L3" s="9" t="s">
        <v>27</v>
      </c>
      <c r="M3" s="24" t="s">
        <v>33</v>
      </c>
      <c r="N3" s="9" t="s">
        <v>28</v>
      </c>
      <c r="O3" s="10" t="s">
        <v>30</v>
      </c>
    </row>
    <row r="4" spans="1:15" ht="15.75">
      <c r="A4" s="25"/>
      <c r="B4" s="26" t="s">
        <v>31</v>
      </c>
      <c r="C4" s="26" t="s">
        <v>31</v>
      </c>
      <c r="D4" s="26" t="s">
        <v>31</v>
      </c>
      <c r="E4" s="26" t="s">
        <v>31</v>
      </c>
      <c r="F4" s="26" t="s">
        <v>31</v>
      </c>
      <c r="G4" s="26" t="s">
        <v>32</v>
      </c>
      <c r="H4" s="26" t="s">
        <v>31</v>
      </c>
      <c r="I4" s="26" t="s">
        <v>31</v>
      </c>
      <c r="J4" s="26" t="s">
        <v>31</v>
      </c>
      <c r="K4" s="26" t="s">
        <v>31</v>
      </c>
      <c r="L4" s="26" t="s">
        <v>31</v>
      </c>
      <c r="M4" s="27" t="s">
        <v>32</v>
      </c>
      <c r="N4" s="26" t="s">
        <v>31</v>
      </c>
      <c r="O4" s="28" t="s">
        <v>32</v>
      </c>
    </row>
    <row r="5" spans="1:15" s="12" customFormat="1" ht="21.75" customHeight="1">
      <c r="A5" s="4" t="s">
        <v>4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3"/>
      <c r="N5" s="14"/>
      <c r="O5" s="15"/>
    </row>
    <row r="6" spans="1:15" s="12" customFormat="1" ht="21.75" customHeight="1">
      <c r="A6" s="4" t="s">
        <v>5</v>
      </c>
      <c r="B6" s="16">
        <v>86.84009</v>
      </c>
      <c r="C6" s="17">
        <v>527.52022</v>
      </c>
      <c r="D6" s="17">
        <v>956.44862</v>
      </c>
      <c r="E6" s="17">
        <v>356.3355</v>
      </c>
      <c r="F6" s="17">
        <v>5367.66079</v>
      </c>
      <c r="G6" s="17">
        <v>656.0836</v>
      </c>
      <c r="H6" s="17">
        <v>60.67696</v>
      </c>
      <c r="I6" s="17">
        <v>9.9824</v>
      </c>
      <c r="J6" s="17">
        <v>558.73223</v>
      </c>
      <c r="K6" s="17">
        <v>577.82052</v>
      </c>
      <c r="L6" s="18">
        <v>601.99847</v>
      </c>
      <c r="M6" s="16">
        <v>682.37649</v>
      </c>
      <c r="N6" s="17">
        <v>2195.45476</v>
      </c>
      <c r="O6" s="18">
        <v>14.76914</v>
      </c>
    </row>
    <row r="7" spans="1:15" s="12" customFormat="1" ht="21.75" customHeight="1">
      <c r="A7" s="4" t="s">
        <v>6</v>
      </c>
      <c r="B7" s="16">
        <v>279.9509</v>
      </c>
      <c r="C7" s="17">
        <v>369.00464</v>
      </c>
      <c r="D7" s="17">
        <v>93.62377</v>
      </c>
      <c r="E7" s="17">
        <v>14.45275</v>
      </c>
      <c r="F7" s="17">
        <v>170.85527</v>
      </c>
      <c r="G7" s="17">
        <v>298.28812</v>
      </c>
      <c r="H7" s="17">
        <v>14.69185</v>
      </c>
      <c r="I7" s="19">
        <v>1.27601</v>
      </c>
      <c r="J7" s="17">
        <v>22.41716</v>
      </c>
      <c r="K7" s="17">
        <v>34.29189</v>
      </c>
      <c r="L7" s="18">
        <v>43.88754</v>
      </c>
      <c r="M7" s="16">
        <v>303.14612</v>
      </c>
      <c r="N7" s="17">
        <v>562.8059</v>
      </c>
      <c r="O7" s="18">
        <v>16.84561</v>
      </c>
    </row>
    <row r="8" spans="1:15" s="12" customFormat="1" ht="21.75" customHeight="1">
      <c r="A8" s="4" t="s">
        <v>7</v>
      </c>
      <c r="B8" s="39">
        <v>1.3161</v>
      </c>
      <c r="C8" s="17">
        <v>26.322</v>
      </c>
      <c r="D8" s="17">
        <v>233.44567</v>
      </c>
      <c r="E8" s="19">
        <v>1.012</v>
      </c>
      <c r="F8" s="17">
        <v>53.7945</v>
      </c>
      <c r="G8" s="17">
        <v>150.279</v>
      </c>
      <c r="H8" s="17"/>
      <c r="I8" s="19">
        <v>0.009</v>
      </c>
      <c r="J8" s="19">
        <v>6.03609</v>
      </c>
      <c r="K8" s="17">
        <v>20.65552</v>
      </c>
      <c r="L8" s="18">
        <v>22.99528</v>
      </c>
      <c r="M8" s="16">
        <v>150.30025</v>
      </c>
      <c r="N8" s="17">
        <v>271.49006</v>
      </c>
      <c r="O8" s="38">
        <v>0.61388</v>
      </c>
    </row>
    <row r="9" spans="1:15" s="12" customFormat="1" ht="21.75" customHeight="1">
      <c r="A9" s="4" t="s">
        <v>13</v>
      </c>
      <c r="B9" s="16"/>
      <c r="C9" s="17"/>
      <c r="D9" s="17">
        <v>304.65952</v>
      </c>
      <c r="E9" s="17">
        <v>3379.32935</v>
      </c>
      <c r="F9" s="17"/>
      <c r="G9" s="17"/>
      <c r="H9" s="17"/>
      <c r="I9" s="17"/>
      <c r="J9" s="17"/>
      <c r="K9" s="17"/>
      <c r="L9" s="18"/>
      <c r="M9" s="16">
        <v>70.96591</v>
      </c>
      <c r="N9" s="17">
        <v>351.97013</v>
      </c>
      <c r="O9" s="18"/>
    </row>
    <row r="10" spans="1:15" s="12" customFormat="1" ht="21.75" customHeight="1">
      <c r="A10" s="4" t="s">
        <v>8</v>
      </c>
      <c r="B10" s="39">
        <v>0.00051</v>
      </c>
      <c r="C10" s="19">
        <v>6.21654</v>
      </c>
      <c r="D10" s="17">
        <v>4607.62286</v>
      </c>
      <c r="E10" s="17"/>
      <c r="F10" s="17"/>
      <c r="G10" s="17"/>
      <c r="H10" s="17"/>
      <c r="I10" s="19">
        <v>0.021</v>
      </c>
      <c r="J10" s="19">
        <v>2.50181</v>
      </c>
      <c r="K10" s="19">
        <v>6.63457</v>
      </c>
      <c r="L10" s="38">
        <v>7.87369</v>
      </c>
      <c r="M10" s="16">
        <v>24.22413</v>
      </c>
      <c r="N10" s="17">
        <v>4615.20704</v>
      </c>
      <c r="O10" s="38">
        <v>0.13639</v>
      </c>
    </row>
    <row r="11" spans="1:15" s="12" customFormat="1" ht="21.75" customHeight="1">
      <c r="A11" s="4" t="s">
        <v>2</v>
      </c>
      <c r="B11" s="16">
        <v>21.53007</v>
      </c>
      <c r="C11" s="17">
        <v>2692.37014</v>
      </c>
      <c r="D11" s="17">
        <v>881.86522</v>
      </c>
      <c r="E11" s="17">
        <v>80.41133</v>
      </c>
      <c r="F11" s="17">
        <v>3968.69336</v>
      </c>
      <c r="G11" s="17">
        <v>689.49904</v>
      </c>
      <c r="H11" s="17">
        <v>20.33962</v>
      </c>
      <c r="I11" s="17">
        <v>69.35193</v>
      </c>
      <c r="J11" s="17">
        <v>175.47092</v>
      </c>
      <c r="K11" s="17">
        <v>221.38455</v>
      </c>
      <c r="L11" s="18">
        <v>273.88936</v>
      </c>
      <c r="M11" s="16">
        <v>697.49296</v>
      </c>
      <c r="N11" s="17">
        <v>4604.23892</v>
      </c>
      <c r="O11" s="18">
        <v>63.28411</v>
      </c>
    </row>
    <row r="12" spans="1:15" s="12" customFormat="1" ht="21.75" customHeight="1">
      <c r="A12" s="4" t="s">
        <v>9</v>
      </c>
      <c r="B12" s="39">
        <v>1.70072</v>
      </c>
      <c r="C12" s="17">
        <v>307.20837</v>
      </c>
      <c r="D12" s="17">
        <v>48.71334</v>
      </c>
      <c r="E12" s="19">
        <v>0.87495</v>
      </c>
      <c r="F12" s="17">
        <v>129.75059</v>
      </c>
      <c r="G12" s="17">
        <v>27.39584</v>
      </c>
      <c r="H12" s="19">
        <v>1.72363</v>
      </c>
      <c r="I12" s="19">
        <v>0.06751</v>
      </c>
      <c r="J12" s="17">
        <v>20.43714</v>
      </c>
      <c r="K12" s="17">
        <v>21.6893</v>
      </c>
      <c r="L12" s="18">
        <v>21.6893</v>
      </c>
      <c r="M12" s="16">
        <v>27.94857</v>
      </c>
      <c r="N12" s="17">
        <v>437.79242</v>
      </c>
      <c r="O12" s="38">
        <v>6.73579</v>
      </c>
    </row>
    <row r="13" spans="1:15" s="12" customFormat="1" ht="21.75" customHeight="1">
      <c r="A13" s="4" t="s">
        <v>10</v>
      </c>
      <c r="B13" s="39">
        <v>1.43665</v>
      </c>
      <c r="C13" s="17">
        <v>48.15866</v>
      </c>
      <c r="D13" s="19">
        <v>2.30499</v>
      </c>
      <c r="E13" s="19">
        <v>0.08411</v>
      </c>
      <c r="F13" s="19">
        <v>2.54499</v>
      </c>
      <c r="G13" s="19">
        <v>8.42703</v>
      </c>
      <c r="H13" s="19">
        <v>7.28954</v>
      </c>
      <c r="I13" s="19">
        <v>0.26</v>
      </c>
      <c r="J13" s="19">
        <v>0.87104</v>
      </c>
      <c r="K13" s="19">
        <v>0.89107</v>
      </c>
      <c r="L13" s="38">
        <v>1.0089</v>
      </c>
      <c r="M13" s="16">
        <v>10.68855</v>
      </c>
      <c r="N13" s="17">
        <v>61.33969</v>
      </c>
      <c r="O13" s="38">
        <v>1.10715</v>
      </c>
    </row>
    <row r="14" spans="1:15" s="12" customFormat="1" ht="21.75" customHeight="1">
      <c r="A14" s="4" t="s">
        <v>11</v>
      </c>
      <c r="B14" s="16"/>
      <c r="C14" s="19">
        <v>0.60432</v>
      </c>
      <c r="D14" s="17">
        <v>312.04575</v>
      </c>
      <c r="E14" s="17">
        <v>1042.98095</v>
      </c>
      <c r="F14" s="17"/>
      <c r="G14" s="17"/>
      <c r="H14" s="17">
        <v>71.74118</v>
      </c>
      <c r="I14" s="17">
        <v>478.0301</v>
      </c>
      <c r="J14" s="19">
        <v>2.94002</v>
      </c>
      <c r="K14" s="19">
        <v>6.35762</v>
      </c>
      <c r="L14" s="18">
        <v>10.35433</v>
      </c>
      <c r="M14" s="16">
        <v>44.14223</v>
      </c>
      <c r="N14" s="17">
        <v>327.38463</v>
      </c>
      <c r="O14" s="18">
        <v>28.13082</v>
      </c>
    </row>
    <row r="15" spans="1:15" s="12" customFormat="1" ht="21.75" customHeight="1">
      <c r="A15" s="4" t="s">
        <v>12</v>
      </c>
      <c r="B15" s="39">
        <v>1.1875</v>
      </c>
      <c r="C15" s="19">
        <v>5.9375</v>
      </c>
      <c r="D15" s="17">
        <v>4016.13815</v>
      </c>
      <c r="E15" s="17">
        <v>520.94124</v>
      </c>
      <c r="F15" s="17">
        <v>195.224</v>
      </c>
      <c r="G15" s="17">
        <v>-209.90206</v>
      </c>
      <c r="H15" s="17"/>
      <c r="I15" s="19">
        <v>1.34375</v>
      </c>
      <c r="J15" s="17">
        <v>17.59704</v>
      </c>
      <c r="K15" s="17">
        <v>23.90954</v>
      </c>
      <c r="L15" s="18">
        <v>27.65954</v>
      </c>
      <c r="M15" s="22">
        <v>-198.9623</v>
      </c>
      <c r="N15" s="20">
        <v>4052.14969</v>
      </c>
      <c r="O15" s="40">
        <v>0.24522</v>
      </c>
    </row>
    <row r="16" spans="1:15" s="12" customFormat="1" ht="21.75" customHeight="1">
      <c r="A16" s="6" t="s">
        <v>3</v>
      </c>
      <c r="B16" s="21">
        <f aca="true" t="shared" si="0" ref="B16:O16">SUM(B5:B15)</f>
        <v>393.96254</v>
      </c>
      <c r="C16" s="21">
        <f t="shared" si="0"/>
        <v>3983.34239</v>
      </c>
      <c r="D16" s="21">
        <f t="shared" si="0"/>
        <v>11456.867890000001</v>
      </c>
      <c r="E16" s="21">
        <f t="shared" si="0"/>
        <v>5396.42218</v>
      </c>
      <c r="F16" s="21">
        <f t="shared" si="0"/>
        <v>9888.5235</v>
      </c>
      <c r="G16" s="21">
        <f t="shared" si="0"/>
        <v>1620.0705700000003</v>
      </c>
      <c r="H16" s="21">
        <f t="shared" si="0"/>
        <v>176.46278</v>
      </c>
      <c r="I16" s="21">
        <f t="shared" si="0"/>
        <v>560.3417</v>
      </c>
      <c r="J16" s="21">
        <f t="shared" si="0"/>
        <v>807.0034499999998</v>
      </c>
      <c r="K16" s="21">
        <f t="shared" si="0"/>
        <v>913.63458</v>
      </c>
      <c r="L16" s="21">
        <f t="shared" si="0"/>
        <v>1011.35641</v>
      </c>
      <c r="M16" s="33">
        <f t="shared" si="0"/>
        <v>1812.32291</v>
      </c>
      <c r="N16" s="21">
        <f t="shared" si="0"/>
        <v>17479.83324</v>
      </c>
      <c r="O16" s="23">
        <f t="shared" si="0"/>
        <v>131.86810999999997</v>
      </c>
    </row>
    <row r="17" spans="1:12" s="12" customFormat="1" ht="12.75">
      <c r="A17" s="11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7" ht="12.75">
      <c r="A18" s="5"/>
      <c r="G18" s="5"/>
    </row>
    <row r="50" spans="1:15" ht="15.75">
      <c r="A50" s="42" t="s">
        <v>35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</row>
    <row r="52" spans="1:15" ht="39" customHeight="1">
      <c r="A52" s="3"/>
      <c r="B52" s="7" t="s">
        <v>15</v>
      </c>
      <c r="C52" s="7" t="s">
        <v>14</v>
      </c>
      <c r="D52" s="7" t="s">
        <v>0</v>
      </c>
      <c r="E52" s="7" t="s">
        <v>16</v>
      </c>
      <c r="F52" s="7" t="s">
        <v>1</v>
      </c>
      <c r="G52" s="7" t="s">
        <v>17</v>
      </c>
      <c r="H52" s="7" t="s">
        <v>18</v>
      </c>
      <c r="I52" s="7" t="s">
        <v>19</v>
      </c>
      <c r="J52" s="7" t="s">
        <v>26</v>
      </c>
      <c r="K52" s="7" t="s">
        <v>25</v>
      </c>
      <c r="L52" s="7" t="s">
        <v>27</v>
      </c>
      <c r="M52" s="29" t="s">
        <v>34</v>
      </c>
      <c r="N52" s="7" t="s">
        <v>29</v>
      </c>
      <c r="O52" s="8" t="s">
        <v>30</v>
      </c>
    </row>
    <row r="53" spans="1:15" ht="19.5" customHeight="1">
      <c r="A53" s="4" t="s">
        <v>4</v>
      </c>
      <c r="B53" s="30">
        <f aca="true" t="shared" si="1" ref="B53:O53">IF(ISNUMBER(B5)=TRUE,B5/B$16,"")</f>
      </c>
      <c r="C53" s="30">
        <f t="shared" si="1"/>
      </c>
      <c r="D53" s="30">
        <f t="shared" si="1"/>
      </c>
      <c r="E53" s="30">
        <f t="shared" si="1"/>
      </c>
      <c r="F53" s="30">
        <f t="shared" si="1"/>
      </c>
      <c r="G53" s="30">
        <f t="shared" si="1"/>
      </c>
      <c r="H53" s="30">
        <f t="shared" si="1"/>
      </c>
      <c r="I53" s="30">
        <f t="shared" si="1"/>
      </c>
      <c r="J53" s="30">
        <f t="shared" si="1"/>
      </c>
      <c r="K53" s="30">
        <f t="shared" si="1"/>
      </c>
      <c r="L53" s="30">
        <f t="shared" si="1"/>
      </c>
      <c r="M53" s="31">
        <f t="shared" si="1"/>
      </c>
      <c r="N53" s="30">
        <f t="shared" si="1"/>
      </c>
      <c r="O53" s="32">
        <f t="shared" si="1"/>
      </c>
    </row>
    <row r="54" spans="1:15" ht="19.5" customHeight="1">
      <c r="A54" s="4" t="s">
        <v>5</v>
      </c>
      <c r="B54" s="30">
        <f aca="true" t="shared" si="2" ref="B54:O54">IF(ISNUMBER(B6)=TRUE,B6/B$16,"")</f>
        <v>0.22042727717208851</v>
      </c>
      <c r="C54" s="30">
        <f t="shared" si="2"/>
        <v>0.13243155329160644</v>
      </c>
      <c r="D54" s="30">
        <f t="shared" si="2"/>
        <v>0.08348255641795656</v>
      </c>
      <c r="E54" s="30">
        <f t="shared" si="2"/>
        <v>0.06603180553972152</v>
      </c>
      <c r="F54" s="30">
        <f t="shared" si="2"/>
        <v>0.5428172153304789</v>
      </c>
      <c r="G54" s="30">
        <f t="shared" si="2"/>
        <v>0.4049722352526902</v>
      </c>
      <c r="H54" s="30">
        <f t="shared" si="2"/>
        <v>0.34385132094144727</v>
      </c>
      <c r="I54" s="30">
        <f t="shared" si="2"/>
        <v>0.017814844049621865</v>
      </c>
      <c r="J54" s="30">
        <f t="shared" si="2"/>
        <v>0.6923542024510553</v>
      </c>
      <c r="K54" s="30">
        <f t="shared" si="2"/>
        <v>0.6324416048262972</v>
      </c>
      <c r="L54" s="30">
        <f t="shared" si="2"/>
        <v>0.5952386953279902</v>
      </c>
      <c r="M54" s="31">
        <f t="shared" si="2"/>
        <v>0.3765203685473468</v>
      </c>
      <c r="N54" s="30">
        <f t="shared" si="2"/>
        <v>0.12559929662120736</v>
      </c>
      <c r="O54" s="32">
        <f t="shared" si="2"/>
        <v>0.11199933023988895</v>
      </c>
    </row>
    <row r="55" spans="1:15" ht="19.5" customHeight="1">
      <c r="A55" s="4" t="s">
        <v>6</v>
      </c>
      <c r="B55" s="30">
        <f aca="true" t="shared" si="3" ref="B55:O55">IF(ISNUMBER(B7)=TRUE,B7/B$16,"")</f>
        <v>0.7106028405644862</v>
      </c>
      <c r="C55" s="30">
        <f t="shared" si="3"/>
        <v>0.09263693749409274</v>
      </c>
      <c r="D55" s="30">
        <f t="shared" si="3"/>
        <v>0.00817184686939774</v>
      </c>
      <c r="E55" s="30">
        <f t="shared" si="3"/>
        <v>0.002678209657792193</v>
      </c>
      <c r="F55" s="30">
        <f t="shared" si="3"/>
        <v>0.017278137630961792</v>
      </c>
      <c r="G55" s="30">
        <f t="shared" si="3"/>
        <v>0.18412044853083154</v>
      </c>
      <c r="H55" s="30">
        <f t="shared" si="3"/>
        <v>0.08325750053354027</v>
      </c>
      <c r="I55" s="30">
        <f t="shared" si="3"/>
        <v>0.0022771997872012744</v>
      </c>
      <c r="J55" s="30">
        <f t="shared" si="3"/>
        <v>0.027778270340727794</v>
      </c>
      <c r="K55" s="30">
        <f t="shared" si="3"/>
        <v>0.037533485214624865</v>
      </c>
      <c r="L55" s="30">
        <f t="shared" si="3"/>
        <v>0.04339473163570497</v>
      </c>
      <c r="M55" s="31">
        <f t="shared" si="3"/>
        <v>0.16726937474955828</v>
      </c>
      <c r="N55" s="30">
        <f t="shared" si="3"/>
        <v>0.0321974410323379</v>
      </c>
      <c r="O55" s="32">
        <f t="shared" si="3"/>
        <v>0.1277458970178613</v>
      </c>
    </row>
    <row r="56" spans="1:15" ht="19.5" customHeight="1">
      <c r="A56" s="4" t="s">
        <v>7</v>
      </c>
      <c r="B56" s="30">
        <f aca="true" t="shared" si="4" ref="B56:O56">IF(ISNUMBER(B8)=TRUE,B8/B$16,"")</f>
        <v>0.0033406729482452825</v>
      </c>
      <c r="C56" s="30">
        <f t="shared" si="4"/>
        <v>0.006608018448547176</v>
      </c>
      <c r="D56" s="30">
        <f t="shared" si="4"/>
        <v>0.02037604624940822</v>
      </c>
      <c r="E56" s="30">
        <f t="shared" si="4"/>
        <v>0.00018753165824398122</v>
      </c>
      <c r="F56" s="30">
        <f t="shared" si="4"/>
        <v>0.005440094266853894</v>
      </c>
      <c r="G56" s="30">
        <f t="shared" si="4"/>
        <v>0.0927607739951723</v>
      </c>
      <c r="H56" s="30">
        <f t="shared" si="4"/>
      </c>
      <c r="I56" s="30">
        <f t="shared" si="4"/>
        <v>1.6061628110133513E-05</v>
      </c>
      <c r="J56" s="30">
        <f t="shared" si="4"/>
        <v>0.0074796334513811576</v>
      </c>
      <c r="K56" s="30">
        <f t="shared" si="4"/>
        <v>0.02260807597715927</v>
      </c>
      <c r="L56" s="30">
        <f t="shared" si="4"/>
        <v>0.02273706852760245</v>
      </c>
      <c r="M56" s="31">
        <f t="shared" si="4"/>
        <v>0.08293237875583662</v>
      </c>
      <c r="N56" s="30">
        <f t="shared" si="4"/>
        <v>0.015531616135715492</v>
      </c>
      <c r="O56" s="32">
        <f t="shared" si="4"/>
        <v>0.004655257438663526</v>
      </c>
    </row>
    <row r="57" spans="1:15" ht="19.5" customHeight="1">
      <c r="A57" s="4" t="s">
        <v>13</v>
      </c>
      <c r="B57" s="30">
        <f aca="true" t="shared" si="5" ref="B57:O57">IF(ISNUMBER(B9)=TRUE,B9/B$16,"")</f>
      </c>
      <c r="C57" s="30">
        <f t="shared" si="5"/>
      </c>
      <c r="D57" s="30">
        <f t="shared" si="5"/>
        <v>0.026591868120074826</v>
      </c>
      <c r="E57" s="30">
        <f t="shared" si="5"/>
        <v>0.6262166371127027</v>
      </c>
      <c r="F57" s="30">
        <f t="shared" si="5"/>
      </c>
      <c r="G57" s="30">
        <f t="shared" si="5"/>
      </c>
      <c r="H57" s="30">
        <f t="shared" si="5"/>
      </c>
      <c r="I57" s="30">
        <f t="shared" si="5"/>
      </c>
      <c r="J57" s="30">
        <f t="shared" si="5"/>
      </c>
      <c r="K57" s="30">
        <f t="shared" si="5"/>
      </c>
      <c r="L57" s="30">
        <f t="shared" si="5"/>
      </c>
      <c r="M57" s="31">
        <f t="shared" si="5"/>
        <v>0.03915743138732379</v>
      </c>
      <c r="N57" s="30">
        <f t="shared" si="5"/>
        <v>0.020135783057390312</v>
      </c>
      <c r="O57" s="32">
        <f t="shared" si="5"/>
      </c>
    </row>
    <row r="58" spans="1:15" ht="19.5" customHeight="1">
      <c r="A58" s="4" t="s">
        <v>8</v>
      </c>
      <c r="B58" s="30">
        <f aca="true" t="shared" si="6" ref="B58:O58">IF(ISNUMBER(B10)=TRUE,B10/B$16,"")</f>
        <v>1.2945393234595351E-06</v>
      </c>
      <c r="C58" s="30">
        <f t="shared" si="6"/>
        <v>0.00156063410858337</v>
      </c>
      <c r="D58" s="30">
        <f t="shared" si="6"/>
        <v>0.40217124821887074</v>
      </c>
      <c r="E58" s="30">
        <f t="shared" si="6"/>
      </c>
      <c r="F58" s="30">
        <f t="shared" si="6"/>
      </c>
      <c r="G58" s="30">
        <f t="shared" si="6"/>
      </c>
      <c r="H58" s="30">
        <f t="shared" si="6"/>
      </c>
      <c r="I58" s="30">
        <f t="shared" si="6"/>
        <v>3.7477132256978204E-05</v>
      </c>
      <c r="J58" s="30">
        <f t="shared" si="6"/>
        <v>0.0031001230539968575</v>
      </c>
      <c r="K58" s="30">
        <f t="shared" si="6"/>
        <v>0.007261732584596349</v>
      </c>
      <c r="L58" s="30">
        <f t="shared" si="6"/>
        <v>0.007785277200151429</v>
      </c>
      <c r="M58" s="31">
        <f t="shared" si="6"/>
        <v>0.013366343197636892</v>
      </c>
      <c r="N58" s="30">
        <f t="shared" si="6"/>
        <v>0.2640303815621527</v>
      </c>
      <c r="O58" s="32">
        <f t="shared" si="6"/>
        <v>0.0010342910048532585</v>
      </c>
    </row>
    <row r="59" spans="1:15" ht="19.5" customHeight="1">
      <c r="A59" s="4" t="s">
        <v>2</v>
      </c>
      <c r="B59" s="30">
        <f aca="true" t="shared" si="7" ref="B59:O59">IF(ISNUMBER(B11)=TRUE,B11/B$16,"")</f>
        <v>0.054650043631051824</v>
      </c>
      <c r="C59" s="30">
        <f t="shared" si="7"/>
        <v>0.6759072849873696</v>
      </c>
      <c r="D59" s="30">
        <f t="shared" si="7"/>
        <v>0.07697262711475675</v>
      </c>
      <c r="E59" s="30">
        <f t="shared" si="7"/>
        <v>0.014900859739628455</v>
      </c>
      <c r="F59" s="30">
        <f t="shared" si="7"/>
        <v>0.40134337143457266</v>
      </c>
      <c r="G59" s="30">
        <f t="shared" si="7"/>
        <v>0.42559815156694064</v>
      </c>
      <c r="H59" s="30">
        <f t="shared" si="7"/>
        <v>0.1152629466678469</v>
      </c>
      <c r="I59" s="30">
        <f t="shared" si="7"/>
        <v>0.12376721204222353</v>
      </c>
      <c r="J59" s="30">
        <f t="shared" si="7"/>
        <v>0.2174351547072073</v>
      </c>
      <c r="K59" s="30">
        <f t="shared" si="7"/>
        <v>0.24231192081192898</v>
      </c>
      <c r="L59" s="30">
        <f t="shared" si="7"/>
        <v>0.2708138864715358</v>
      </c>
      <c r="M59" s="31">
        <f t="shared" si="7"/>
        <v>0.3848613048764031</v>
      </c>
      <c r="N59" s="30">
        <f t="shared" si="7"/>
        <v>0.26340290875681144</v>
      </c>
      <c r="O59" s="32">
        <f t="shared" si="7"/>
        <v>0.47990458041750966</v>
      </c>
    </row>
    <row r="60" spans="1:15" ht="19.5" customHeight="1">
      <c r="A60" s="4" t="s">
        <v>9</v>
      </c>
      <c r="B60" s="30">
        <f aca="true" t="shared" si="8" ref="B60:O60">IF(ISNUMBER(B12)=TRUE,B12/B$16,"")</f>
        <v>0.004316958663125687</v>
      </c>
      <c r="C60" s="30">
        <f t="shared" si="8"/>
        <v>0.0771232648168113</v>
      </c>
      <c r="D60" s="30">
        <f t="shared" si="8"/>
        <v>0.004251889824313929</v>
      </c>
      <c r="E60" s="30">
        <f t="shared" si="8"/>
        <v>0.00016213520195708633</v>
      </c>
      <c r="F60" s="30">
        <f t="shared" si="8"/>
        <v>0.013121331005584403</v>
      </c>
      <c r="G60" s="30">
        <f t="shared" si="8"/>
        <v>0.01691027570484167</v>
      </c>
      <c r="H60" s="30">
        <f t="shared" si="8"/>
        <v>0.009767668853454535</v>
      </c>
      <c r="I60" s="30">
        <f t="shared" si="8"/>
        <v>0.00012048005707945707</v>
      </c>
      <c r="J60" s="30">
        <f t="shared" si="8"/>
        <v>0.025324724448204036</v>
      </c>
      <c r="K60" s="30">
        <f t="shared" si="8"/>
        <v>0.0237395786836352</v>
      </c>
      <c r="L60" s="30">
        <f t="shared" si="8"/>
        <v>0.021445753233521304</v>
      </c>
      <c r="M60" s="31">
        <f t="shared" si="8"/>
        <v>0.015421407435609805</v>
      </c>
      <c r="N60" s="30">
        <f t="shared" si="8"/>
        <v>0.02504557188784714</v>
      </c>
      <c r="O60" s="32">
        <f t="shared" si="8"/>
        <v>0.05107974930405843</v>
      </c>
    </row>
    <row r="61" spans="1:15" ht="19.5" customHeight="1">
      <c r="A61" s="4" t="s">
        <v>10</v>
      </c>
      <c r="B61" s="30">
        <f aca="true" t="shared" si="9" ref="B61:O61">IF(ISNUMBER(B13)=TRUE,B13/B$16,"")</f>
        <v>0.0036466665079375312</v>
      </c>
      <c r="C61" s="30">
        <f t="shared" si="9"/>
        <v>0.012090012679025566</v>
      </c>
      <c r="D61" s="30">
        <f t="shared" si="9"/>
        <v>0.00020118849428401672</v>
      </c>
      <c r="E61" s="30">
        <f t="shared" si="9"/>
        <v>1.5586252741997293E-05</v>
      </c>
      <c r="F61" s="30">
        <f t="shared" si="9"/>
        <v>0.0002573680489306619</v>
      </c>
      <c r="G61" s="30">
        <f t="shared" si="9"/>
        <v>0.005201643777776914</v>
      </c>
      <c r="H61" s="30">
        <f t="shared" si="9"/>
        <v>0.04130922112867087</v>
      </c>
      <c r="I61" s="30">
        <f t="shared" si="9"/>
        <v>0.00046400258984830153</v>
      </c>
      <c r="J61" s="30">
        <f t="shared" si="9"/>
        <v>0.001079351023840109</v>
      </c>
      <c r="K61" s="30">
        <f t="shared" si="9"/>
        <v>0.0009753024015356337</v>
      </c>
      <c r="L61" s="30">
        <f t="shared" si="9"/>
        <v>0.0009975711727579794</v>
      </c>
      <c r="M61" s="31">
        <f t="shared" si="9"/>
        <v>0.005897707268954625</v>
      </c>
      <c r="N61" s="30">
        <f t="shared" si="9"/>
        <v>0.0035091690611574735</v>
      </c>
      <c r="O61" s="32">
        <f t="shared" si="9"/>
        <v>0.008395888892318244</v>
      </c>
    </row>
    <row r="62" spans="1:15" ht="19.5" customHeight="1">
      <c r="A62" s="4" t="s">
        <v>11</v>
      </c>
      <c r="B62" s="30">
        <f aca="true" t="shared" si="10" ref="B62:O62">IF(ISNUMBER(B14)=TRUE,B14/B$16,"")</f>
      </c>
      <c r="C62" s="30">
        <f t="shared" si="10"/>
        <v>0.00015171178895319616</v>
      </c>
      <c r="D62" s="30">
        <f t="shared" si="10"/>
        <v>0.02723656700906586</v>
      </c>
      <c r="E62" s="30">
        <f t="shared" si="10"/>
        <v>0.19327267497073403</v>
      </c>
      <c r="F62" s="30">
        <f t="shared" si="10"/>
      </c>
      <c r="G62" s="30">
        <f t="shared" si="10"/>
      </c>
      <c r="H62" s="30">
        <f t="shared" si="10"/>
        <v>0.40655134187504016</v>
      </c>
      <c r="I62" s="30">
        <f t="shared" si="10"/>
        <v>0.8531046324055483</v>
      </c>
      <c r="J62" s="30">
        <f t="shared" si="10"/>
        <v>0.003643131884999997</v>
      </c>
      <c r="K62" s="30">
        <f t="shared" si="10"/>
        <v>0.006958602639580476</v>
      </c>
      <c r="L62" s="30">
        <f t="shared" si="10"/>
        <v>0.010238062366164268</v>
      </c>
      <c r="M62" s="31">
        <f t="shared" si="10"/>
        <v>0.024356713561602548</v>
      </c>
      <c r="N62" s="30">
        <f t="shared" si="10"/>
        <v>0.018729276504241985</v>
      </c>
      <c r="O62" s="32">
        <f t="shared" si="10"/>
        <v>0.2133254203764656</v>
      </c>
    </row>
    <row r="63" spans="1:15" ht="19.5" customHeight="1">
      <c r="A63" s="4" t="s">
        <v>12</v>
      </c>
      <c r="B63" s="30">
        <f aca="true" t="shared" si="11" ref="B63:O63">IF(ISNUMBER(B15)=TRUE,B15/B$16,"")</f>
        <v>0.0030142459737415644</v>
      </c>
      <c r="C63" s="30">
        <f t="shared" si="11"/>
        <v>0.0014905823850105942</v>
      </c>
      <c r="D63" s="30">
        <f t="shared" si="11"/>
        <v>0.3505441616818713</v>
      </c>
      <c r="E63" s="30">
        <f t="shared" si="11"/>
        <v>0.09653455986647806</v>
      </c>
      <c r="F63" s="30">
        <f t="shared" si="11"/>
        <v>0.019742482282617824</v>
      </c>
      <c r="G63" s="30">
        <f t="shared" si="11"/>
        <v>-0.12956352882825342</v>
      </c>
      <c r="H63" s="30">
        <f t="shared" si="11"/>
      </c>
      <c r="I63" s="30">
        <f t="shared" si="11"/>
        <v>0.002398090308110212</v>
      </c>
      <c r="J63" s="30">
        <f t="shared" si="11"/>
        <v>0.021805408638587608</v>
      </c>
      <c r="K63" s="30">
        <f t="shared" si="11"/>
        <v>0.02616969686064203</v>
      </c>
      <c r="L63" s="30">
        <f t="shared" si="11"/>
        <v>0.027348954064571558</v>
      </c>
      <c r="M63" s="31">
        <f t="shared" si="11"/>
        <v>-0.10978302978027243</v>
      </c>
      <c r="N63" s="30">
        <f t="shared" si="11"/>
        <v>0.23181855538113819</v>
      </c>
      <c r="O63" s="32">
        <f t="shared" si="11"/>
        <v>0.0018595853083812307</v>
      </c>
    </row>
    <row r="64" spans="1:15" ht="19.5" customHeight="1">
      <c r="A64" s="6" t="s">
        <v>3</v>
      </c>
      <c r="B64" s="35">
        <f aca="true" t="shared" si="12" ref="B64:O64">IF(ISNUMBER(B16)=TRUE,B16/B$16,"")</f>
        <v>1</v>
      </c>
      <c r="C64" s="35">
        <f t="shared" si="12"/>
        <v>1</v>
      </c>
      <c r="D64" s="35">
        <f t="shared" si="12"/>
        <v>1</v>
      </c>
      <c r="E64" s="35">
        <f t="shared" si="12"/>
        <v>1</v>
      </c>
      <c r="F64" s="35">
        <f t="shared" si="12"/>
        <v>1</v>
      </c>
      <c r="G64" s="35">
        <f t="shared" si="12"/>
        <v>1</v>
      </c>
      <c r="H64" s="35">
        <f t="shared" si="12"/>
        <v>1</v>
      </c>
      <c r="I64" s="35">
        <f t="shared" si="12"/>
        <v>1</v>
      </c>
      <c r="J64" s="35">
        <f t="shared" si="12"/>
        <v>1</v>
      </c>
      <c r="K64" s="35">
        <f t="shared" si="12"/>
        <v>1</v>
      </c>
      <c r="L64" s="35">
        <f t="shared" si="12"/>
        <v>1</v>
      </c>
      <c r="M64" s="36">
        <f t="shared" si="12"/>
        <v>1</v>
      </c>
      <c r="N64" s="35">
        <f t="shared" si="12"/>
        <v>1</v>
      </c>
      <c r="O64" s="37">
        <f t="shared" si="12"/>
        <v>1</v>
      </c>
    </row>
  </sheetData>
  <sheetProtection/>
  <mergeCells count="2">
    <mergeCell ref="A1:O1"/>
    <mergeCell ref="A50:O50"/>
  </mergeCells>
  <printOptions/>
  <pageMargins left="0.31" right="0.2" top="0.45" bottom="0.52" header="0.38" footer="0.46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mmoretti</cp:lastModifiedBy>
  <cp:lastPrinted>2010-01-14T09:10:18Z</cp:lastPrinted>
  <dcterms:created xsi:type="dcterms:W3CDTF">1996-11-05T10:16:36Z</dcterms:created>
  <dcterms:modified xsi:type="dcterms:W3CDTF">2011-11-10T09:02:39Z</dcterms:modified>
  <cp:category/>
  <cp:version/>
  <cp:contentType/>
  <cp:contentStatus/>
</cp:coreProperties>
</file>