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691" activeTab="0"/>
  </bookViews>
  <sheets>
    <sheet name="LO mac_inq" sheetId="1" r:id="rId1"/>
  </sheets>
  <definedNames>
    <definedName name="_xlnm.Print_Area" localSheetId="0">'LO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<sst xmlns="http://schemas.openxmlformats.org/spreadsheetml/2006/main" count="68" uniqueCount="37">
  <si>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</si>
  <si>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</si>
  <si>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</si>
  <si>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</si>
  <si>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</si>
  <si>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</si>
  <si>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</si>
  <si>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</si>
  <si>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</si>
  <si>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</si>
  <si>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</si>
  <si>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</si>
  <si>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</si>
  <si>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</si>
  <si>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</si>
  <si>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</si>
  <si>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</si>
  <si>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</si>
  <si>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</si>
  <si>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</si>
  <si>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</si>
  <si>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</si>
  <si>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</si>
  <si>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</si>
  <si>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</si>
  <si>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</si>
  <si>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</si>
  <si>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</si>
  <si>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</si>
  <si>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</si>
  <si>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</si>
  <si>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</si>
  <si>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</si>
  <si>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</si>
  <si>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</si>
  <si>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Lodi nel 2008 - dati finali</t>
  </si>
  <si>
    <t>Emissioni in provincia di Lodi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</si>
</sst>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.7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6"/>
          <c:w val="0.98325"/>
          <c:h val="0.79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mac_inq'!$B$15:$O$15</c:f>
              <c:numCache/>
            </c:numRef>
          </c:val>
          <c:shape val="cylinder"/>
        </c:ser>
        <c:overlap val="100"/>
        <c:shape val="cylinder"/>
        <c:axId val="47213471"/>
        <c:axId val="22268056"/>
      </c:bar3DChart>
      <c:catAx>
        <c:axId val="472134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1347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5"/>
          <c:y val="0.8205"/>
          <c:w val="0.8565"/>
          <c:h val="0.1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Grafico 1"/>
        <xdr:cNvGraphicFramePr/>
      </xdr:nvGraphicFramePr>
      <xdr:xfrm>
        <a:off x="104775" y="4886325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5" ht="39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371.04851</v>
      </c>
      <c r="C5" s="14">
        <v>846.8768</v>
      </c>
      <c r="D5" s="14">
        <v>96.26122</v>
      </c>
      <c r="E5" s="14">
        <v>96.26122</v>
      </c>
      <c r="F5" s="14">
        <v>408.37236</v>
      </c>
      <c r="G5" s="14">
        <v>2182.431</v>
      </c>
      <c r="H5" s="38">
        <v>5.52153</v>
      </c>
      <c r="I5" s="14"/>
      <c r="J5" s="38">
        <v>3.03876</v>
      </c>
      <c r="K5" s="38">
        <v>3.03876</v>
      </c>
      <c r="L5" s="43">
        <v>3.03876</v>
      </c>
      <c r="M5" s="13">
        <v>2186.16415</v>
      </c>
      <c r="N5" s="14">
        <v>1175.71952</v>
      </c>
      <c r="O5" s="15">
        <v>30.00635</v>
      </c>
    </row>
    <row r="6" spans="1:15" s="12" customFormat="1" ht="21.75" customHeight="1">
      <c r="A6" s="4" t="s">
        <v>5</v>
      </c>
      <c r="B6" s="16">
        <v>19.89228</v>
      </c>
      <c r="C6" s="17">
        <v>262.19305</v>
      </c>
      <c r="D6" s="17">
        <v>612.89897</v>
      </c>
      <c r="E6" s="17">
        <v>196.25147</v>
      </c>
      <c r="F6" s="17">
        <v>3287.7307</v>
      </c>
      <c r="G6" s="17">
        <v>330.60274</v>
      </c>
      <c r="H6" s="17">
        <v>27.81665</v>
      </c>
      <c r="I6" s="19">
        <v>5.56731</v>
      </c>
      <c r="J6" s="17">
        <v>363.56267</v>
      </c>
      <c r="K6" s="17">
        <v>376.06747</v>
      </c>
      <c r="L6" s="18">
        <v>391.89207</v>
      </c>
      <c r="M6" s="16">
        <v>343.34716</v>
      </c>
      <c r="N6" s="17">
        <v>1297.17247</v>
      </c>
      <c r="O6" s="39">
        <v>6.64912</v>
      </c>
    </row>
    <row r="7" spans="1:15" s="12" customFormat="1" ht="21.75" customHeight="1">
      <c r="A7" s="4" t="s">
        <v>6</v>
      </c>
      <c r="B7" s="16">
        <v>338.45378</v>
      </c>
      <c r="C7" s="17">
        <v>411.78622</v>
      </c>
      <c r="D7" s="17">
        <v>42.29226</v>
      </c>
      <c r="E7" s="17">
        <v>14.0245</v>
      </c>
      <c r="F7" s="17">
        <v>125.82804</v>
      </c>
      <c r="G7" s="17">
        <v>295.36513</v>
      </c>
      <c r="H7" s="17">
        <v>19.56118</v>
      </c>
      <c r="I7" s="19">
        <v>0.46504</v>
      </c>
      <c r="J7" s="17">
        <v>14.96342</v>
      </c>
      <c r="K7" s="17">
        <v>17.45254</v>
      </c>
      <c r="L7" s="18">
        <v>21.27108</v>
      </c>
      <c r="M7" s="16">
        <v>301.72362</v>
      </c>
      <c r="N7" s="17">
        <v>558.70892</v>
      </c>
      <c r="O7" s="18">
        <v>19.55618</v>
      </c>
    </row>
    <row r="8" spans="1:15" s="12" customFormat="1" ht="21.75" customHeight="1">
      <c r="A8" s="4" t="s">
        <v>7</v>
      </c>
      <c r="B8" s="40">
        <v>0.834</v>
      </c>
      <c r="C8" s="17"/>
      <c r="D8" s="17">
        <v>169.30704</v>
      </c>
      <c r="E8" s="17"/>
      <c r="F8" s="17"/>
      <c r="G8" s="17"/>
      <c r="H8" s="17"/>
      <c r="I8" s="19">
        <v>0</v>
      </c>
      <c r="J8" s="19">
        <v>7.84356</v>
      </c>
      <c r="K8" s="17">
        <v>20.85562</v>
      </c>
      <c r="L8" s="18">
        <v>22.67951</v>
      </c>
      <c r="M8" s="16"/>
      <c r="N8" s="17">
        <v>169.30704</v>
      </c>
      <c r="O8" s="39">
        <v>0.02606</v>
      </c>
    </row>
    <row r="9" spans="1:15" s="12" customFormat="1" ht="21.75" customHeight="1">
      <c r="A9" s="4" t="s">
        <v>13</v>
      </c>
      <c r="B9" s="16"/>
      <c r="C9" s="17"/>
      <c r="D9" s="17">
        <v>185.45553</v>
      </c>
      <c r="E9" s="17">
        <v>2499.72019</v>
      </c>
      <c r="F9" s="17"/>
      <c r="G9" s="17"/>
      <c r="H9" s="17"/>
      <c r="I9" s="17"/>
      <c r="J9" s="17"/>
      <c r="K9" s="17"/>
      <c r="L9" s="18"/>
      <c r="M9" s="16">
        <v>52.49411</v>
      </c>
      <c r="N9" s="17">
        <v>220.45162</v>
      </c>
      <c r="O9" s="18"/>
    </row>
    <row r="10" spans="1:15" s="12" customFormat="1" ht="21.75" customHeight="1">
      <c r="A10" s="4" t="s">
        <v>8</v>
      </c>
      <c r="B10" s="40">
        <v>0.00232</v>
      </c>
      <c r="C10" s="19">
        <v>4.85096</v>
      </c>
      <c r="D10" s="17">
        <v>3100.70199</v>
      </c>
      <c r="E10" s="17"/>
      <c r="F10" s="19">
        <v>0.107</v>
      </c>
      <c r="G10" s="17"/>
      <c r="H10" s="17"/>
      <c r="I10" s="19">
        <v>0.035</v>
      </c>
      <c r="J10" s="19">
        <v>5.41616</v>
      </c>
      <c r="K10" s="17">
        <v>15.30032</v>
      </c>
      <c r="L10" s="18">
        <v>18.03566</v>
      </c>
      <c r="M10" s="16">
        <v>16.15058</v>
      </c>
      <c r="N10" s="17">
        <v>3106.63193</v>
      </c>
      <c r="O10" s="39">
        <v>0.10758</v>
      </c>
    </row>
    <row r="11" spans="1:15" s="12" customFormat="1" ht="21.75" customHeight="1">
      <c r="A11" s="4" t="s">
        <v>2</v>
      </c>
      <c r="B11" s="16">
        <v>26.16198</v>
      </c>
      <c r="C11" s="17">
        <v>4384.89146</v>
      </c>
      <c r="D11" s="17">
        <v>835.5285</v>
      </c>
      <c r="E11" s="17">
        <v>85.28192</v>
      </c>
      <c r="F11" s="17">
        <v>4661.6289</v>
      </c>
      <c r="G11" s="17">
        <v>828.16492</v>
      </c>
      <c r="H11" s="17">
        <v>20.86285</v>
      </c>
      <c r="I11" s="17">
        <v>70.52053</v>
      </c>
      <c r="J11" s="17">
        <v>227.10846</v>
      </c>
      <c r="K11" s="17">
        <v>284.43677</v>
      </c>
      <c r="L11" s="18">
        <v>356.39764</v>
      </c>
      <c r="M11" s="16">
        <v>836.42334</v>
      </c>
      <c r="N11" s="17">
        <v>6699.0693</v>
      </c>
      <c r="O11" s="18">
        <v>100.29299</v>
      </c>
    </row>
    <row r="12" spans="1:15" s="12" customFormat="1" ht="21.75" customHeight="1">
      <c r="A12" s="4" t="s">
        <v>9</v>
      </c>
      <c r="B12" s="40">
        <v>1.57949</v>
      </c>
      <c r="C12" s="17">
        <v>543.88013</v>
      </c>
      <c r="D12" s="17">
        <v>65.10851</v>
      </c>
      <c r="E12" s="19">
        <v>0.98559</v>
      </c>
      <c r="F12" s="17">
        <v>200.98636</v>
      </c>
      <c r="G12" s="17">
        <v>49.31388</v>
      </c>
      <c r="H12" s="19">
        <v>2.16836</v>
      </c>
      <c r="I12" s="19">
        <v>0.12467</v>
      </c>
      <c r="J12" s="17">
        <v>27.58094</v>
      </c>
      <c r="K12" s="17">
        <v>27.6148</v>
      </c>
      <c r="L12" s="18">
        <v>27.6148</v>
      </c>
      <c r="M12" s="16">
        <v>50.00676</v>
      </c>
      <c r="N12" s="17">
        <v>750.76461</v>
      </c>
      <c r="O12" s="18">
        <v>11.88063</v>
      </c>
    </row>
    <row r="13" spans="1:15" s="12" customFormat="1" ht="21.75" customHeight="1">
      <c r="A13" s="4" t="s">
        <v>10</v>
      </c>
      <c r="B13" s="40">
        <v>0.04734</v>
      </c>
      <c r="C13" s="17">
        <v>83.66144</v>
      </c>
      <c r="D13" s="19">
        <v>2.04579</v>
      </c>
      <c r="E13" s="17">
        <v>3079.52305</v>
      </c>
      <c r="F13" s="19">
        <v>1.21832</v>
      </c>
      <c r="G13" s="17"/>
      <c r="H13" s="19">
        <v>0.01611</v>
      </c>
      <c r="I13" s="17">
        <v>17.21152</v>
      </c>
      <c r="J13" s="19">
        <v>1.46319</v>
      </c>
      <c r="K13" s="19">
        <v>1.47645</v>
      </c>
      <c r="L13" s="39">
        <v>2.60099</v>
      </c>
      <c r="M13" s="16">
        <v>64.67497</v>
      </c>
      <c r="N13" s="17">
        <v>147.36009</v>
      </c>
      <c r="O13" s="39">
        <v>2.83263</v>
      </c>
    </row>
    <row r="14" spans="1:15" s="12" customFormat="1" ht="21.75" customHeight="1">
      <c r="A14" s="4" t="s">
        <v>11</v>
      </c>
      <c r="B14" s="40">
        <v>0.99999</v>
      </c>
      <c r="C14" s="17">
        <v>46.20671</v>
      </c>
      <c r="D14" s="17">
        <v>3347.87586</v>
      </c>
      <c r="E14" s="17">
        <v>15585.80775</v>
      </c>
      <c r="F14" s="17">
        <v>52.17654</v>
      </c>
      <c r="G14" s="17"/>
      <c r="H14" s="17">
        <v>770.43529</v>
      </c>
      <c r="I14" s="17">
        <v>7955.36425</v>
      </c>
      <c r="J14" s="17">
        <v>21.80632</v>
      </c>
      <c r="K14" s="17">
        <v>56.38162</v>
      </c>
      <c r="L14" s="18">
        <v>127.95217</v>
      </c>
      <c r="M14" s="16">
        <v>566.13676</v>
      </c>
      <c r="N14" s="17">
        <v>3628.18869</v>
      </c>
      <c r="O14" s="18">
        <v>468.97022</v>
      </c>
    </row>
    <row r="15" spans="1:15" s="12" customFormat="1" ht="21.75" customHeight="1">
      <c r="A15" s="4" t="s">
        <v>12</v>
      </c>
      <c r="B15" s="41">
        <v>0.0266</v>
      </c>
      <c r="C15" s="42">
        <v>0.133</v>
      </c>
      <c r="D15" s="20">
        <v>541.27275</v>
      </c>
      <c r="E15" s="42">
        <v>0.2415</v>
      </c>
      <c r="F15" s="20">
        <v>21.4305</v>
      </c>
      <c r="G15" s="20">
        <v>-43.70634</v>
      </c>
      <c r="H15" s="20"/>
      <c r="I15" s="42">
        <v>0.0301</v>
      </c>
      <c r="J15" s="20">
        <v>11.3698</v>
      </c>
      <c r="K15" s="20">
        <v>11.5112</v>
      </c>
      <c r="L15" s="21">
        <v>11.5952</v>
      </c>
      <c r="M15" s="44">
        <v>-43.70127</v>
      </c>
      <c r="N15" s="20">
        <v>543.79574</v>
      </c>
      <c r="O15" s="45">
        <v>0.00549</v>
      </c>
    </row>
    <row r="16" spans="1:15" s="12" customFormat="1" ht="21.75" customHeight="1">
      <c r="A16" s="6" t="s">
        <v>3</v>
      </c>
      <c r="B16" s="22">
        <f aca="true" t="shared" si="0" ref="B16:O16">SUM(B5:B15)</f>
        <v>759.0462899999999</v>
      </c>
      <c r="C16" s="22">
        <f t="shared" si="0"/>
        <v>6584.47977</v>
      </c>
      <c r="D16" s="22">
        <f t="shared" si="0"/>
        <v>8998.74842</v>
      </c>
      <c r="E16" s="22">
        <f t="shared" si="0"/>
        <v>21558.09719</v>
      </c>
      <c r="F16" s="22">
        <f t="shared" si="0"/>
        <v>8759.478720000001</v>
      </c>
      <c r="G16" s="22">
        <f t="shared" si="0"/>
        <v>3642.17133</v>
      </c>
      <c r="H16" s="22">
        <f t="shared" si="0"/>
        <v>846.38197</v>
      </c>
      <c r="I16" s="22">
        <f t="shared" si="0"/>
        <v>8049.31842</v>
      </c>
      <c r="J16" s="22">
        <f t="shared" si="0"/>
        <v>684.1532800000001</v>
      </c>
      <c r="K16" s="22">
        <f t="shared" si="0"/>
        <v>814.13555</v>
      </c>
      <c r="L16" s="22">
        <f t="shared" si="0"/>
        <v>983.07788</v>
      </c>
      <c r="M16" s="33">
        <f t="shared" si="0"/>
        <v>4373.420180000001</v>
      </c>
      <c r="N16" s="22">
        <f t="shared" si="0"/>
        <v>18297.16993</v>
      </c>
      <c r="O16" s="23">
        <f t="shared" si="0"/>
        <v>640.32725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7" t="s">
        <v>35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0.48883515391399923</v>
      </c>
      <c r="C53" s="30">
        <f t="shared" si="1"/>
        <v>0.12861711624637584</v>
      </c>
      <c r="D53" s="30">
        <f t="shared" si="1"/>
        <v>0.010697178708325306</v>
      </c>
      <c r="E53" s="30">
        <f t="shared" si="1"/>
        <v>0.004465200205361909</v>
      </c>
      <c r="F53" s="30">
        <f t="shared" si="1"/>
        <v>0.04662062356148974</v>
      </c>
      <c r="G53" s="30">
        <f t="shared" si="1"/>
        <v>0.5992115148520484</v>
      </c>
      <c r="H53" s="30">
        <f t="shared" si="1"/>
        <v>0.006523685753844686</v>
      </c>
      <c r="I53" s="30">
        <f t="shared" si="1"/>
      </c>
      <c r="J53" s="30">
        <f t="shared" si="1"/>
        <v>0.004441636236838621</v>
      </c>
      <c r="K53" s="30">
        <f t="shared" si="1"/>
        <v>0.0037324988449405016</v>
      </c>
      <c r="L53" s="30">
        <f t="shared" si="1"/>
        <v>0.0030910674137027676</v>
      </c>
      <c r="M53" s="31">
        <f t="shared" si="1"/>
        <v>0.4998751686374666</v>
      </c>
      <c r="N53" s="30">
        <f t="shared" si="1"/>
        <v>0.06425690554867138</v>
      </c>
      <c r="O53" s="32">
        <f t="shared" si="1"/>
        <v>0.04686096054790734</v>
      </c>
    </row>
    <row r="54" spans="1:15" ht="19.5" customHeight="1">
      <c r="A54" s="4" t="s">
        <v>5</v>
      </c>
      <c r="B54" s="30">
        <f aca="true" t="shared" si="2" ref="B54:O54">IF(ISNUMBER(B6)=TRUE,B6/B$16,"")</f>
        <v>0.02620693923686789</v>
      </c>
      <c r="C54" s="30">
        <f t="shared" si="2"/>
        <v>0.03981985808424771</v>
      </c>
      <c r="D54" s="30">
        <f t="shared" si="2"/>
        <v>0.06810935714546845</v>
      </c>
      <c r="E54" s="30">
        <f t="shared" si="2"/>
        <v>0.009103376252104186</v>
      </c>
      <c r="F54" s="30">
        <f t="shared" si="2"/>
        <v>0.37533405869156555</v>
      </c>
      <c r="G54" s="30">
        <f t="shared" si="2"/>
        <v>0.09077078205434119</v>
      </c>
      <c r="H54" s="30">
        <f t="shared" si="2"/>
        <v>0.03286536219574715</v>
      </c>
      <c r="I54" s="30">
        <f t="shared" si="2"/>
        <v>0.0006916498651820014</v>
      </c>
      <c r="J54" s="30">
        <f t="shared" si="2"/>
        <v>0.5314052868386452</v>
      </c>
      <c r="K54" s="30">
        <f t="shared" si="2"/>
        <v>0.4619224280281091</v>
      </c>
      <c r="L54" s="30">
        <f t="shared" si="2"/>
        <v>0.39863786783606603</v>
      </c>
      <c r="M54" s="31">
        <f t="shared" si="2"/>
        <v>0.0785077001222416</v>
      </c>
      <c r="N54" s="30">
        <f t="shared" si="2"/>
        <v>0.0708947052993785</v>
      </c>
      <c r="O54" s="32">
        <f t="shared" si="2"/>
        <v>0.010383940399225551</v>
      </c>
    </row>
    <row r="55" spans="1:15" ht="19.5" customHeight="1">
      <c r="A55" s="4" t="s">
        <v>6</v>
      </c>
      <c r="B55" s="30">
        <f aca="true" t="shared" si="3" ref="B55:O55">IF(ISNUMBER(B7)=TRUE,B7/B$16,"")</f>
        <v>0.44589346454746526</v>
      </c>
      <c r="C55" s="30">
        <f t="shared" si="3"/>
        <v>0.06253891490048576</v>
      </c>
      <c r="D55" s="30">
        <f t="shared" si="3"/>
        <v>0.004699793574182397</v>
      </c>
      <c r="E55" s="30">
        <f t="shared" si="3"/>
        <v>0.000650544427757077</v>
      </c>
      <c r="F55" s="30">
        <f t="shared" si="3"/>
        <v>0.014364786310023707</v>
      </c>
      <c r="G55" s="30">
        <f t="shared" si="3"/>
        <v>0.08109589122486449</v>
      </c>
      <c r="H55" s="30">
        <f t="shared" si="3"/>
        <v>0.023111527293049498</v>
      </c>
      <c r="I55" s="30">
        <f t="shared" si="3"/>
        <v>5.777383571316092E-05</v>
      </c>
      <c r="J55" s="30">
        <f t="shared" si="3"/>
        <v>0.0218714437793823</v>
      </c>
      <c r="K55" s="30">
        <f t="shared" si="3"/>
        <v>0.021436897086732055</v>
      </c>
      <c r="L55" s="30">
        <f t="shared" si="3"/>
        <v>0.021637227764701613</v>
      </c>
      <c r="M55" s="31">
        <f t="shared" si="3"/>
        <v>0.06899031137685012</v>
      </c>
      <c r="N55" s="30">
        <f t="shared" si="3"/>
        <v>0.03053526431341396</v>
      </c>
      <c r="O55" s="32">
        <f t="shared" si="3"/>
        <v>0.030540914821288647</v>
      </c>
    </row>
    <row r="56" spans="1:15" ht="19.5" customHeight="1">
      <c r="A56" s="4" t="s">
        <v>7</v>
      </c>
      <c r="B56" s="30">
        <f aca="true" t="shared" si="4" ref="B56:O56">IF(ISNUMBER(B8)=TRUE,B8/B$16,"")</f>
        <v>0.0010987472186972946</v>
      </c>
      <c r="C56" s="30">
        <f t="shared" si="4"/>
      </c>
      <c r="D56" s="30">
        <f t="shared" si="4"/>
        <v>0.018814509762680974</v>
      </c>
      <c r="E56" s="30">
        <f t="shared" si="4"/>
      </c>
      <c r="F56" s="30">
        <f t="shared" si="4"/>
      </c>
      <c r="G56" s="30">
        <f t="shared" si="4"/>
      </c>
      <c r="H56" s="30">
        <f t="shared" si="4"/>
      </c>
      <c r="I56" s="30">
        <f t="shared" si="4"/>
        <v>0</v>
      </c>
      <c r="J56" s="30">
        <f t="shared" si="4"/>
        <v>0.01146462383400398</v>
      </c>
      <c r="K56" s="30">
        <f t="shared" si="4"/>
        <v>0.025616888981202207</v>
      </c>
      <c r="L56" s="30">
        <f t="shared" si="4"/>
        <v>0.0230699016440081</v>
      </c>
      <c r="M56" s="31">
        <f t="shared" si="4"/>
      </c>
      <c r="N56" s="30">
        <f t="shared" si="4"/>
        <v>0.009253181811598336</v>
      </c>
      <c r="O56" s="32">
        <f t="shared" si="4"/>
        <v>4.069793999864912E-05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0.02060903598413967</v>
      </c>
      <c r="E57" s="30">
        <f t="shared" si="5"/>
        <v>0.11595272847918726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0.012002988013834058</v>
      </c>
      <c r="N57" s="30">
        <f t="shared" si="5"/>
        <v>0.01204839988060383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3.056467083186719E-06</v>
      </c>
      <c r="C58" s="30">
        <f t="shared" si="6"/>
        <v>0.0007367263883324225</v>
      </c>
      <c r="D58" s="30">
        <f t="shared" si="6"/>
        <v>0.34457036081913267</v>
      </c>
      <c r="E58" s="30">
        <f t="shared" si="6"/>
      </c>
      <c r="F58" s="30">
        <f t="shared" si="6"/>
        <v>1.2215338768469546E-05</v>
      </c>
      <c r="G58" s="30">
        <f t="shared" si="6"/>
      </c>
      <c r="H58" s="30">
        <f t="shared" si="6"/>
      </c>
      <c r="I58" s="30">
        <f t="shared" si="6"/>
        <v>4.348194241270928E-06</v>
      </c>
      <c r="J58" s="30">
        <f t="shared" si="6"/>
        <v>0.00791658851653828</v>
      </c>
      <c r="K58" s="30">
        <f t="shared" si="6"/>
        <v>0.018793332387954314</v>
      </c>
      <c r="L58" s="30">
        <f t="shared" si="6"/>
        <v>0.018346115162310436</v>
      </c>
      <c r="M58" s="31">
        <f t="shared" si="6"/>
        <v>0.0036928946534471787</v>
      </c>
      <c r="N58" s="30">
        <f t="shared" si="6"/>
        <v>0.16978756506526035</v>
      </c>
      <c r="O58" s="32">
        <f t="shared" si="6"/>
        <v>0.00016800784286472267</v>
      </c>
    </row>
    <row r="59" spans="1:15" ht="19.5" customHeight="1">
      <c r="A59" s="4" t="s">
        <v>2</v>
      </c>
      <c r="B59" s="30">
        <f aca="true" t="shared" si="7" ref="B59:O59">IF(ISNUMBER(B11)=TRUE,B11/B$16,"")</f>
        <v>0.03446690978490917</v>
      </c>
      <c r="C59" s="30">
        <f t="shared" si="7"/>
        <v>0.6659434933612075</v>
      </c>
      <c r="D59" s="30">
        <f t="shared" si="7"/>
        <v>0.09284941205190399</v>
      </c>
      <c r="E59" s="30">
        <f t="shared" si="7"/>
        <v>0.003955911286992394</v>
      </c>
      <c r="F59" s="30">
        <f t="shared" si="7"/>
        <v>0.5321810862279256</v>
      </c>
      <c r="G59" s="30">
        <f t="shared" si="7"/>
        <v>0.22738219731140435</v>
      </c>
      <c r="H59" s="30">
        <f t="shared" si="7"/>
        <v>0.024649449940432923</v>
      </c>
      <c r="I59" s="30">
        <f t="shared" si="7"/>
        <v>0.008761056069639247</v>
      </c>
      <c r="J59" s="30">
        <f t="shared" si="7"/>
        <v>0.33195552318334276</v>
      </c>
      <c r="K59" s="30">
        <f t="shared" si="7"/>
        <v>0.3493727426593766</v>
      </c>
      <c r="L59" s="30">
        <f t="shared" si="7"/>
        <v>0.3625324577540083</v>
      </c>
      <c r="M59" s="31">
        <f t="shared" si="7"/>
        <v>0.19125153897286856</v>
      </c>
      <c r="N59" s="30">
        <f t="shared" si="7"/>
        <v>0.36612598153861053</v>
      </c>
      <c r="O59" s="32">
        <f t="shared" si="7"/>
        <v>0.15662770872237594</v>
      </c>
    </row>
    <row r="60" spans="1:15" ht="19.5" customHeight="1">
      <c r="A60" s="4" t="s">
        <v>9</v>
      </c>
      <c r="B60" s="30">
        <f aca="true" t="shared" si="8" ref="B60:O60">IF(ISNUMBER(B12)=TRUE,B12/B$16,"")</f>
        <v>0.0020808875832855995</v>
      </c>
      <c r="C60" s="30">
        <f t="shared" si="8"/>
        <v>0.0826003190833708</v>
      </c>
      <c r="D60" s="30">
        <f t="shared" si="8"/>
        <v>0.007235285059786125</v>
      </c>
      <c r="E60" s="30">
        <f t="shared" si="8"/>
        <v>4.5717856790124244E-05</v>
      </c>
      <c r="F60" s="30">
        <f t="shared" si="8"/>
        <v>0.022945013787304454</v>
      </c>
      <c r="G60" s="30">
        <f t="shared" si="8"/>
        <v>0.013539692543788158</v>
      </c>
      <c r="H60" s="30">
        <f t="shared" si="8"/>
        <v>0.0025619165776889124</v>
      </c>
      <c r="I60" s="30">
        <f t="shared" si="8"/>
        <v>1.5488267887407046E-05</v>
      </c>
      <c r="J60" s="30">
        <f t="shared" si="8"/>
        <v>0.04031397759285754</v>
      </c>
      <c r="K60" s="30">
        <f t="shared" si="8"/>
        <v>0.03391916739171997</v>
      </c>
      <c r="L60" s="30">
        <f t="shared" si="8"/>
        <v>0.028090144801142303</v>
      </c>
      <c r="M60" s="31">
        <f t="shared" si="8"/>
        <v>0.011434245497079127</v>
      </c>
      <c r="N60" s="30">
        <f t="shared" si="8"/>
        <v>0.04103173402620303</v>
      </c>
      <c r="O60" s="32">
        <f t="shared" si="8"/>
        <v>0.01855399719440333</v>
      </c>
    </row>
    <row r="61" spans="1:15" ht="19.5" customHeight="1">
      <c r="A61" s="4" t="s">
        <v>10</v>
      </c>
      <c r="B61" s="30">
        <f aca="true" t="shared" si="9" ref="B61:O61">IF(ISNUMBER(B13)=TRUE,B13/B$16,"")</f>
        <v>6.236773780950831E-05</v>
      </c>
      <c r="C61" s="30">
        <f t="shared" si="9"/>
        <v>0.012705854209041028</v>
      </c>
      <c r="D61" s="30">
        <f t="shared" si="9"/>
        <v>0.00022734161513540793</v>
      </c>
      <c r="E61" s="30">
        <f t="shared" si="9"/>
        <v>0.1428476281027472</v>
      </c>
      <c r="F61" s="30">
        <f t="shared" si="9"/>
        <v>0.0001390859021345964</v>
      </c>
      <c r="G61" s="30">
        <f t="shared" si="9"/>
      </c>
      <c r="H61" s="30">
        <f t="shared" si="9"/>
        <v>1.903395933635023E-05</v>
      </c>
      <c r="I61" s="30">
        <f t="shared" si="9"/>
        <v>0.0021382580613576972</v>
      </c>
      <c r="J61" s="30">
        <f t="shared" si="9"/>
        <v>0.002138687400577835</v>
      </c>
      <c r="K61" s="30">
        <f t="shared" si="9"/>
        <v>0.0018135186456358528</v>
      </c>
      <c r="L61" s="30">
        <f t="shared" si="9"/>
        <v>0.0026457619003694803</v>
      </c>
      <c r="M61" s="31">
        <f t="shared" si="9"/>
        <v>0.014788190326592399</v>
      </c>
      <c r="N61" s="30">
        <f t="shared" si="9"/>
        <v>0.008053709429587181</v>
      </c>
      <c r="O61" s="32">
        <f t="shared" si="9"/>
        <v>0.0044237224013190125</v>
      </c>
    </row>
    <row r="62" spans="1:15" ht="19.5" customHeight="1">
      <c r="A62" s="4" t="s">
        <v>11</v>
      </c>
      <c r="B62" s="30">
        <f aca="true" t="shared" si="10" ref="B62:O62">IF(ISNUMBER(B14)=TRUE,B14/B$16,"")</f>
        <v>0.0013174295338430548</v>
      </c>
      <c r="C62" s="30">
        <f t="shared" si="10"/>
        <v>0.007017518712795742</v>
      </c>
      <c r="D62" s="30">
        <f t="shared" si="10"/>
        <v>0.3720379439166497</v>
      </c>
      <c r="E62" s="30">
        <f t="shared" si="10"/>
        <v>0.7229676911016839</v>
      </c>
      <c r="F62" s="30">
        <f t="shared" si="10"/>
        <v>0.005956580484734598</v>
      </c>
      <c r="G62" s="30">
        <f t="shared" si="10"/>
      </c>
      <c r="H62" s="30">
        <f t="shared" si="10"/>
        <v>0.9102690242799004</v>
      </c>
      <c r="I62" s="30">
        <f t="shared" si="10"/>
        <v>0.9883276862589317</v>
      </c>
      <c r="J62" s="30">
        <f t="shared" si="10"/>
        <v>0.031873442161966976</v>
      </c>
      <c r="K62" s="30">
        <f t="shared" si="10"/>
        <v>0.0692533571344477</v>
      </c>
      <c r="L62" s="30">
        <f t="shared" si="10"/>
        <v>0.13015466282284777</v>
      </c>
      <c r="M62" s="31">
        <f t="shared" si="10"/>
        <v>0.12944943241195725</v>
      </c>
      <c r="N62" s="30">
        <f t="shared" si="10"/>
        <v>0.19829234268908602</v>
      </c>
      <c r="O62" s="32">
        <f t="shared" si="10"/>
        <v>0.7323914763896117</v>
      </c>
    </row>
    <row r="63" spans="1:15" ht="19.5" customHeight="1">
      <c r="A63" s="4" t="s">
        <v>12</v>
      </c>
      <c r="B63" s="30">
        <f aca="true" t="shared" si="11" ref="B63:O63">IF(ISNUMBER(B15)=TRUE,B15/B$16,"")</f>
        <v>3.5043976039985654E-05</v>
      </c>
      <c r="C63" s="30">
        <f t="shared" si="11"/>
        <v>2.019901414322365E-05</v>
      </c>
      <c r="D63" s="30">
        <f t="shared" si="11"/>
        <v>0.06014978136259531</v>
      </c>
      <c r="E63" s="30">
        <f t="shared" si="11"/>
        <v>1.120228737590175E-05</v>
      </c>
      <c r="F63" s="30">
        <f t="shared" si="11"/>
        <v>0.0024465496960531454</v>
      </c>
      <c r="G63" s="30">
        <f t="shared" si="11"/>
        <v>-0.012000077986446617</v>
      </c>
      <c r="H63" s="30">
        <f t="shared" si="11"/>
      </c>
      <c r="I63" s="30">
        <f t="shared" si="11"/>
        <v>3.7394470474929976E-06</v>
      </c>
      <c r="J63" s="30">
        <f t="shared" si="11"/>
        <v>0.016618790455846383</v>
      </c>
      <c r="K63" s="30">
        <f t="shared" si="11"/>
        <v>0.014139168839881764</v>
      </c>
      <c r="L63" s="30">
        <f t="shared" si="11"/>
        <v>0.011794792900843216</v>
      </c>
      <c r="M63" s="31">
        <f t="shared" si="11"/>
        <v>-0.009992470012337116</v>
      </c>
      <c r="N63" s="30">
        <f t="shared" si="11"/>
        <v>0.02972021039758688</v>
      </c>
      <c r="O63" s="32">
        <f t="shared" si="11"/>
        <v>8.573741005087632E-06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2011-11-10T09:02:48Z</dcterms:modified>
  <cp:category/>
  <cp:version/>
  <cp:contentType/>
  <cp:contentStatus/>
</cp:coreProperties>
</file>