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691" activeTab="0"/>
  </bookViews>
  <sheets>
    <sheet name="MB mac_inq" sheetId="1" r:id="rId1"/>
  </sheets>
  <definedNames>
    <definedName name="_xlnm.Print_Area" localSheetId="0">'MB mac_inq'!$A$1:$O$65</definedName>
  </definedNames>
  <calcPr fullCalcOnLoad="1"/>
</workbook>
</file>

<file path=xl/sharedStrings.xml><?xml version="1.0" encoding="utf-8"?>
<sst xmlns="http://schemas.openxmlformats.org/spreadsheetml/2006/main" count="68" uniqueCount="37">
  <si>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</si>
  <si>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</si>
  <si>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</si>
  <si>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</si>
  <si>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</si>
  <si>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</si>
  <si>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</si>
  <si>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</si>
  <si>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</si>
  <si>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</si>
  <si>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</si>
  <si>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</si>
  <si>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</si>
  <si>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</si>
  <si>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</si>
  <si>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</si>
  <si>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</si>
  <si>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</si>
  <si>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</si>
  <si>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</si>
  <si>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</si>
  <si>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</si>
  <si>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</si>
  <si>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</si>
  <si>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</si>
  <si>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</si>
  <si>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</si>
  <si>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</si>
  <si>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</si>
  <si>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</si>
  <si>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</si>
  <si>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</si>
  <si>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</si>
  <si>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</si>
  <si>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</si>
  <si>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>Distribuzione  percentuale delle emissioni in provincia di Monza e Brianza nel 2008 - dati finali</t>
  </si>
  <si>
    <t>Emissioni in provincia di Monza e Brianza nel 2008 - dati finali (Fonte: INEMAR ARPA LOMBARDIA)</t>
  </si>
</sst>
</file>

<file path=xl/styles.xml><?xml version="1.0" encoding="utf-8"?>
<styleSheet xmlns="http://schemas.openxmlformats.org/spreadsheetml/2006/main">
  <numFmts count="4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_(* #,##0_);_(* \(#,##0\);_(* &quot;-&quot;_);_(@_)"/>
    <numFmt numFmtId="177" formatCode="_(&quot;$&quot;* #,##0_);_(&quot;$&quot;* \(#,##0\);_(&quot;$&quot;* &quot;-&quot;_);_(@_)"/>
    <numFmt numFmtId="178" formatCode="#,##0_ ;\-#,##0\ "/>
    <numFmt numFmtId="179" formatCode="#,##0.0"/>
    <numFmt numFmtId="180" formatCode="_-* #,##0.0_-;\-* #,##0.0_-;_-* &quot;-&quot;_-;_-@_-"/>
    <numFmt numFmtId="181" formatCode="0\ %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_-* #,##0.00_-;\-* #,##0.00_-;_-* &quot;-&quot;_-;_-@_-"/>
    <numFmt numFmtId="185" formatCode="_-* #,##0.000_-;\-* #,##0.000_-;_-* &quot;-&quot;_-;_-@_-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0.0"/>
    <numFmt numFmtId="194" formatCode="#,##0.0_ ;\-#,##0.0\ "/>
    <numFmt numFmtId="195" formatCode="#,##0.00_ ;\-#,##0.00\ "/>
    <numFmt numFmtId="196" formatCode="#,##0.000_ ;\-#,##0.000\ "/>
    <numFmt numFmtId="197" formatCode="#,##0.0000_ ;\-#,##0.0000\ "/>
    <numFmt numFmtId="198" formatCode="#,##0.00000_ ;\-#,##0.00000\ "/>
    <numFmt numFmtId="199" formatCode="#,##0.000000_ ;\-#,##0.000000\ "/>
    <numFmt numFmtId="200" formatCode="_-[$€-2]\ * #,##0.00_-;\-[$€-2]\ * #,##0.00_-;_-[$€-2]\ * &quot;-&quot;??_-"/>
    <numFmt numFmtId="201" formatCode="_-[$€-2]\ * #,##0.000_-;\-[$€-2]\ * #,##0.000_-;_-[$€-2]\ * &quot;-&quot;??_-"/>
    <numFmt numFmtId="202" formatCode="_-[$€-2]\ * #,##0.0_-;\-[$€-2]\ * #,##0.0_-;_-[$€-2]\ * &quot;-&quot;??_-"/>
    <numFmt numFmtId="203" formatCode="_-[$€-2]\ * #,##0_-;\-[$€-2]\ * #,##0_-;_-[$€-2]\ * &quot;-&quot;??_-"/>
  </numFmts>
  <fonts count="33">
    <font>
      <sz val="10"/>
      <name val="Arial"/>
      <family val="0"/>
    </font>
    <font>
      <sz val="10"/>
      <color indexed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9.25"/>
      <color indexed="8"/>
      <name val="Times New Roman"/>
      <family val="1"/>
    </font>
    <font>
      <sz val="8.25"/>
      <color indexed="8"/>
      <name val="Times New Roman"/>
      <family val="1"/>
    </font>
    <font>
      <sz val="9.75"/>
      <color indexed="8"/>
      <name val="Times New Roman"/>
      <family val="1"/>
    </font>
    <font>
      <sz val="9.2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200" fontId="0" fillId="0" borderId="0" applyFon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44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1" fontId="5" fillId="0" borderId="11" xfId="48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center" vertical="center"/>
    </xf>
    <xf numFmtId="178" fontId="4" fillId="0" borderId="13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81" fontId="2" fillId="0" borderId="0" xfId="48" applyNumberFormat="1" applyFont="1" applyBorder="1" applyAlignment="1">
      <alignment vertical="center"/>
    </xf>
    <xf numFmtId="181" fontId="2" fillId="0" borderId="15" xfId="48" applyNumberFormat="1" applyFont="1" applyBorder="1" applyAlignment="1">
      <alignment vertical="center"/>
    </xf>
    <xf numFmtId="181" fontId="2" fillId="0" borderId="16" xfId="48" applyNumberFormat="1" applyFont="1" applyBorder="1" applyAlignment="1">
      <alignment vertical="center"/>
    </xf>
    <xf numFmtId="178" fontId="4" fillId="0" borderId="19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81" fontId="4" fillId="0" borderId="12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81" fontId="4" fillId="0" borderId="13" xfId="0" applyNumberFormat="1" applyFont="1" applyBorder="1" applyAlignment="1">
      <alignment vertical="center"/>
    </xf>
    <xf numFmtId="179" fontId="2" fillId="0" borderId="14" xfId="0" applyNumberFormat="1" applyFont="1" applyBorder="1" applyAlignment="1">
      <alignment horizontal="center" vertical="center"/>
    </xf>
    <xf numFmtId="179" fontId="2" fillId="0" borderId="16" xfId="0" applyNumberFormat="1" applyFont="1" applyBorder="1" applyAlignment="1">
      <alignment horizontal="center" vertical="center"/>
    </xf>
    <xf numFmtId="179" fontId="2" fillId="0" borderId="15" xfId="0" applyNumberFormat="1" applyFont="1" applyBorder="1" applyAlignment="1">
      <alignment horizontal="center" vertical="center"/>
    </xf>
    <xf numFmtId="179" fontId="2" fillId="0" borderId="18" xfId="0" applyNumberFormat="1" applyFont="1" applyBorder="1" applyAlignment="1">
      <alignment horizontal="center" vertical="center"/>
    </xf>
    <xf numFmtId="179" fontId="2" fillId="0" borderId="22" xfId="0" applyNumberFormat="1" applyFont="1" applyBorder="1" applyAlignment="1">
      <alignment horizontal="center" vertical="center"/>
    </xf>
    <xf numFmtId="179" fontId="2" fillId="0" borderId="17" xfId="0" applyNumberFormat="1" applyFont="1" applyBorder="1" applyAlignment="1">
      <alignment horizontal="center" vertical="center"/>
    </xf>
    <xf numFmtId="179" fontId="2" fillId="0" borderId="20" xfId="0" applyNumberFormat="1" applyFont="1" applyBorder="1" applyAlignment="1">
      <alignment horizontal="center" vertical="center"/>
    </xf>
    <xf numFmtId="179" fontId="2" fillId="0" borderId="21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C 21 a.c. BG mac_inq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1"/>
      <c:rotY val="20"/>
      <c:depthPercent val="100"/>
      <c:rAngAx val="1"/>
    </c:view3D>
    <c:plotArea>
      <c:layout>
        <c:manualLayout>
          <c:xMode val="edge"/>
          <c:yMode val="edge"/>
          <c:x val="0"/>
          <c:y val="0.012"/>
          <c:w val="0.97925"/>
          <c:h val="0.799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'MB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 mac_inq'!$B$3:$O$3</c:f>
              <c:strCache/>
            </c:strRef>
          </c:cat>
          <c:val>
            <c:numRef>
              <c:f>'MB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'MB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 mac_inq'!$B$3:$O$3</c:f>
              <c:strCache/>
            </c:strRef>
          </c:cat>
          <c:val>
            <c:numRef>
              <c:f>'MB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'MB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 mac_inq'!$B$3:$O$3</c:f>
              <c:strCache/>
            </c:strRef>
          </c:cat>
          <c:val>
            <c:numRef>
              <c:f>'MB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'MB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 mac_inq'!$B$3:$O$3</c:f>
              <c:strCache/>
            </c:strRef>
          </c:cat>
          <c:val>
            <c:numRef>
              <c:f>'MB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'MB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 mac_inq'!$B$3:$O$3</c:f>
              <c:strCache/>
            </c:strRef>
          </c:cat>
          <c:val>
            <c:numRef>
              <c:f>'MB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'MB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 mac_inq'!$B$3:$O$3</c:f>
              <c:strCache/>
            </c:strRef>
          </c:cat>
          <c:val>
            <c:numRef>
              <c:f>'MB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'MB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 mac_inq'!$B$3:$O$3</c:f>
              <c:strCache/>
            </c:strRef>
          </c:cat>
          <c:val>
            <c:numRef>
              <c:f>'MB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'MB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 mac_inq'!$B$3:$O$3</c:f>
              <c:strCache/>
            </c:strRef>
          </c:cat>
          <c:val>
            <c:numRef>
              <c:f>'MB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'MB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 mac_inq'!$B$3:$O$3</c:f>
              <c:strCache/>
            </c:strRef>
          </c:cat>
          <c:val>
            <c:numRef>
              <c:f>'MB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'MB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 mac_inq'!$B$3:$O$3</c:f>
              <c:strCache/>
            </c:strRef>
          </c:cat>
          <c:val>
            <c:numRef>
              <c:f>'MB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'MB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 mac_inq'!$B$3:$O$3</c:f>
              <c:strCache/>
            </c:strRef>
          </c:cat>
          <c:val>
            <c:numRef>
              <c:f>'MB mac_inq'!$B$15:$O$15</c:f>
              <c:numCache/>
            </c:numRef>
          </c:val>
          <c:shape val="cylinder"/>
        </c:ser>
        <c:overlap val="100"/>
        <c:shape val="cylinder"/>
        <c:axId val="63087945"/>
        <c:axId val="30920594"/>
      </c:bar3DChart>
      <c:catAx>
        <c:axId val="630879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0920594"/>
        <c:crosses val="autoZero"/>
        <c:auto val="1"/>
        <c:lblOffset val="100"/>
        <c:tickLblSkip val="1"/>
        <c:noMultiLvlLbl val="0"/>
      </c:catAx>
      <c:valAx>
        <c:axId val="3092059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3087945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325"/>
          <c:y val="0.8225"/>
          <c:w val="0.83875"/>
          <c:h val="0.1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17</xdr:row>
      <xdr:rowOff>66675</xdr:rowOff>
    </xdr:from>
    <xdr:to>
      <xdr:col>14</xdr:col>
      <xdr:colOff>523875</xdr:colOff>
      <xdr:row>49</xdr:row>
      <xdr:rowOff>85725</xdr:rowOff>
    </xdr:to>
    <xdr:graphicFrame>
      <xdr:nvGraphicFramePr>
        <xdr:cNvPr id="1" name="Grafico 1"/>
        <xdr:cNvGraphicFramePr/>
      </xdr:nvGraphicFramePr>
      <xdr:xfrm>
        <a:off x="104775" y="5095875"/>
        <a:ext cx="92964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19.28125" style="0" customWidth="1"/>
    <col min="2" max="2" width="8.28125" style="0" customWidth="1"/>
    <col min="5" max="5" width="8.8515625" style="0" customWidth="1"/>
    <col min="6" max="6" width="9.28125" style="0" customWidth="1"/>
    <col min="7" max="8" width="8.7109375" style="0" customWidth="1"/>
    <col min="9" max="9" width="8.140625" style="0" customWidth="1"/>
    <col min="10" max="10" width="7.8515625" style="0" customWidth="1"/>
    <col min="11" max="12" width="8.421875" style="0" customWidth="1"/>
    <col min="13" max="13" width="8.7109375" style="0" customWidth="1"/>
    <col min="14" max="15" width="10.140625" style="0" customWidth="1"/>
  </cols>
  <sheetData>
    <row r="1" spans="1:15" ht="39" customHeight="1">
      <c r="A1" s="45" t="s">
        <v>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54" customHeight="1">
      <c r="A3" s="3"/>
      <c r="B3" s="9" t="s">
        <v>20</v>
      </c>
      <c r="C3" s="9" t="s">
        <v>14</v>
      </c>
      <c r="D3" s="9" t="s">
        <v>0</v>
      </c>
      <c r="E3" s="9" t="s">
        <v>21</v>
      </c>
      <c r="F3" s="9" t="s">
        <v>1</v>
      </c>
      <c r="G3" s="9" t="s">
        <v>22</v>
      </c>
      <c r="H3" s="9" t="s">
        <v>23</v>
      </c>
      <c r="I3" s="9" t="s">
        <v>24</v>
      </c>
      <c r="J3" s="9" t="s">
        <v>26</v>
      </c>
      <c r="K3" s="9" t="s">
        <v>25</v>
      </c>
      <c r="L3" s="9" t="s">
        <v>27</v>
      </c>
      <c r="M3" s="22" t="s">
        <v>33</v>
      </c>
      <c r="N3" s="9" t="s">
        <v>28</v>
      </c>
      <c r="O3" s="10" t="s">
        <v>30</v>
      </c>
    </row>
    <row r="4" spans="1:15" ht="15.75">
      <c r="A4" s="23"/>
      <c r="B4" s="24" t="s">
        <v>31</v>
      </c>
      <c r="C4" s="24" t="s">
        <v>31</v>
      </c>
      <c r="D4" s="24" t="s">
        <v>31</v>
      </c>
      <c r="E4" s="24" t="s">
        <v>31</v>
      </c>
      <c r="F4" s="24" t="s">
        <v>31</v>
      </c>
      <c r="G4" s="24" t="s">
        <v>32</v>
      </c>
      <c r="H4" s="24" t="s">
        <v>31</v>
      </c>
      <c r="I4" s="24" t="s">
        <v>31</v>
      </c>
      <c r="J4" s="24" t="s">
        <v>31</v>
      </c>
      <c r="K4" s="24" t="s">
        <v>31</v>
      </c>
      <c r="L4" s="24" t="s">
        <v>31</v>
      </c>
      <c r="M4" s="25" t="s">
        <v>32</v>
      </c>
      <c r="N4" s="24" t="s">
        <v>31</v>
      </c>
      <c r="O4" s="26" t="s">
        <v>32</v>
      </c>
    </row>
    <row r="5" spans="1:15" s="12" customFormat="1" ht="21.75" customHeight="1">
      <c r="A5" s="4" t="s">
        <v>4</v>
      </c>
      <c r="B5" s="42">
        <v>0.03866</v>
      </c>
      <c r="C5" s="13">
        <v>9.66673</v>
      </c>
      <c r="D5" s="36">
        <v>0.40278</v>
      </c>
      <c r="E5" s="36">
        <v>0.40278</v>
      </c>
      <c r="F5" s="36">
        <v>3.22224</v>
      </c>
      <c r="G5" s="36">
        <v>9.027</v>
      </c>
      <c r="H5" s="36">
        <v>0.01611</v>
      </c>
      <c r="I5" s="13"/>
      <c r="J5" s="36">
        <v>0.03222</v>
      </c>
      <c r="K5" s="36">
        <v>0.03222</v>
      </c>
      <c r="L5" s="43">
        <v>0.03222</v>
      </c>
      <c r="M5" s="42">
        <v>9.04045</v>
      </c>
      <c r="N5" s="13">
        <v>12.55627</v>
      </c>
      <c r="O5" s="43">
        <v>0.21136</v>
      </c>
    </row>
    <row r="6" spans="1:15" s="12" customFormat="1" ht="21.75" customHeight="1">
      <c r="A6" s="4" t="s">
        <v>5</v>
      </c>
      <c r="B6" s="14">
        <v>97.89635</v>
      </c>
      <c r="C6" s="15">
        <v>849.96713</v>
      </c>
      <c r="D6" s="15">
        <v>674.15256</v>
      </c>
      <c r="E6" s="15">
        <v>244.01203</v>
      </c>
      <c r="F6" s="15">
        <v>3450.06861</v>
      </c>
      <c r="G6" s="15">
        <v>1172.51864</v>
      </c>
      <c r="H6" s="15">
        <v>80.46464</v>
      </c>
      <c r="I6" s="17">
        <v>5.55663</v>
      </c>
      <c r="J6" s="15">
        <v>372.13585</v>
      </c>
      <c r="K6" s="15">
        <v>386.82642</v>
      </c>
      <c r="L6" s="16">
        <v>403.4042</v>
      </c>
      <c r="M6" s="14">
        <v>1202.58694</v>
      </c>
      <c r="N6" s="15">
        <v>2094.0363</v>
      </c>
      <c r="O6" s="16">
        <v>21.86432</v>
      </c>
    </row>
    <row r="7" spans="1:15" s="12" customFormat="1" ht="21.75" customHeight="1">
      <c r="A7" s="4" t="s">
        <v>6</v>
      </c>
      <c r="B7" s="14">
        <v>595.78367</v>
      </c>
      <c r="C7" s="15">
        <v>717.82252</v>
      </c>
      <c r="D7" s="15">
        <v>137.30253</v>
      </c>
      <c r="E7" s="15">
        <v>20.59244</v>
      </c>
      <c r="F7" s="15">
        <v>254.6781</v>
      </c>
      <c r="G7" s="15">
        <v>457.1207</v>
      </c>
      <c r="H7" s="15">
        <v>20.37824</v>
      </c>
      <c r="I7" s="17">
        <v>0.54867</v>
      </c>
      <c r="J7" s="15">
        <v>24.83132</v>
      </c>
      <c r="K7" s="15">
        <v>35.00341</v>
      </c>
      <c r="L7" s="16">
        <v>43.96308</v>
      </c>
      <c r="M7" s="14">
        <v>463.87037</v>
      </c>
      <c r="N7" s="15">
        <v>1041.34891</v>
      </c>
      <c r="O7" s="16">
        <v>34.25587</v>
      </c>
    </row>
    <row r="8" spans="1:15" s="12" customFormat="1" ht="21.75" customHeight="1">
      <c r="A8" s="4" t="s">
        <v>7</v>
      </c>
      <c r="B8" s="38">
        <v>0.002</v>
      </c>
      <c r="C8" s="17">
        <v>2.55</v>
      </c>
      <c r="D8" s="15">
        <v>335.94591</v>
      </c>
      <c r="E8" s="17">
        <v>0.42686</v>
      </c>
      <c r="F8" s="17">
        <v>0.006</v>
      </c>
      <c r="G8" s="17">
        <v>2.454</v>
      </c>
      <c r="H8" s="15"/>
      <c r="I8" s="17">
        <v>3.635</v>
      </c>
      <c r="J8" s="17">
        <v>6.78416</v>
      </c>
      <c r="K8" s="17">
        <v>9.28645</v>
      </c>
      <c r="L8" s="16">
        <v>14.78887</v>
      </c>
      <c r="M8" s="38">
        <v>2.46296</v>
      </c>
      <c r="N8" s="15">
        <v>339.06355</v>
      </c>
      <c r="O8" s="37">
        <v>0.2693</v>
      </c>
    </row>
    <row r="9" spans="1:15" s="12" customFormat="1" ht="21.75" customHeight="1">
      <c r="A9" s="4" t="s">
        <v>13</v>
      </c>
      <c r="B9" s="14"/>
      <c r="C9" s="15"/>
      <c r="D9" s="15">
        <v>655.72574</v>
      </c>
      <c r="E9" s="15">
        <v>6763.64837</v>
      </c>
      <c r="F9" s="15"/>
      <c r="G9" s="15"/>
      <c r="H9" s="15"/>
      <c r="I9" s="15"/>
      <c r="J9" s="15"/>
      <c r="K9" s="15"/>
      <c r="L9" s="16"/>
      <c r="M9" s="14">
        <v>142.03661</v>
      </c>
      <c r="N9" s="15">
        <v>750.41681</v>
      </c>
      <c r="O9" s="16"/>
    </row>
    <row r="10" spans="1:15" s="12" customFormat="1" ht="21.75" customHeight="1">
      <c r="A10" s="4" t="s">
        <v>8</v>
      </c>
      <c r="B10" s="38">
        <v>0.04403</v>
      </c>
      <c r="C10" s="17">
        <v>0.18109</v>
      </c>
      <c r="D10" s="15">
        <v>5453.77891</v>
      </c>
      <c r="E10" s="15"/>
      <c r="F10" s="15"/>
      <c r="G10" s="15"/>
      <c r="H10" s="15"/>
      <c r="I10" s="17">
        <v>0.365</v>
      </c>
      <c r="J10" s="17">
        <v>3.97627</v>
      </c>
      <c r="K10" s="15">
        <v>9.87173</v>
      </c>
      <c r="L10" s="16">
        <v>12.16285</v>
      </c>
      <c r="M10" s="14">
        <v>57.91901</v>
      </c>
      <c r="N10" s="15">
        <v>5453.99984</v>
      </c>
      <c r="O10" s="37">
        <v>0.02678</v>
      </c>
    </row>
    <row r="11" spans="1:15" s="12" customFormat="1" ht="21.75" customHeight="1">
      <c r="A11" s="4" t="s">
        <v>2</v>
      </c>
      <c r="B11" s="14">
        <v>40.88985</v>
      </c>
      <c r="C11" s="15">
        <v>5552.28328</v>
      </c>
      <c r="D11" s="15">
        <v>2155.14007</v>
      </c>
      <c r="E11" s="15">
        <v>191.61336</v>
      </c>
      <c r="F11" s="15">
        <v>9016.79376</v>
      </c>
      <c r="G11" s="15">
        <v>1310.32603</v>
      </c>
      <c r="H11" s="15">
        <v>42.77478</v>
      </c>
      <c r="I11" s="15">
        <v>112.1833</v>
      </c>
      <c r="J11" s="15">
        <v>364.06348</v>
      </c>
      <c r="K11" s="15">
        <v>453.21249</v>
      </c>
      <c r="L11" s="16">
        <v>552.59711</v>
      </c>
      <c r="M11" s="14">
        <v>1327.61011</v>
      </c>
      <c r="N11" s="15">
        <v>9923.45562</v>
      </c>
      <c r="O11" s="16">
        <v>128.58295</v>
      </c>
    </row>
    <row r="12" spans="1:15" s="12" customFormat="1" ht="21.75" customHeight="1">
      <c r="A12" s="4" t="s">
        <v>9</v>
      </c>
      <c r="B12" s="38">
        <v>1.50308</v>
      </c>
      <c r="C12" s="15">
        <v>408.15312</v>
      </c>
      <c r="D12" s="15">
        <v>82.34597</v>
      </c>
      <c r="E12" s="17">
        <v>1.15132</v>
      </c>
      <c r="F12" s="15">
        <v>210.60439</v>
      </c>
      <c r="G12" s="15">
        <v>38.45598</v>
      </c>
      <c r="H12" s="17">
        <v>2.33541</v>
      </c>
      <c r="I12" s="17">
        <v>0.09653</v>
      </c>
      <c r="J12" s="15">
        <v>25.16731</v>
      </c>
      <c r="K12" s="15">
        <v>26.17666</v>
      </c>
      <c r="L12" s="16">
        <v>26.17666</v>
      </c>
      <c r="M12" s="14">
        <v>39.20414</v>
      </c>
      <c r="N12" s="15">
        <v>603.4754</v>
      </c>
      <c r="O12" s="37">
        <v>8.92587</v>
      </c>
    </row>
    <row r="13" spans="1:15" s="12" customFormat="1" ht="21.75" customHeight="1">
      <c r="A13" s="4" t="s">
        <v>10</v>
      </c>
      <c r="B13" s="14">
        <v>38.86158</v>
      </c>
      <c r="C13" s="15">
        <v>165.1436</v>
      </c>
      <c r="D13" s="15">
        <v>130.25668</v>
      </c>
      <c r="E13" s="15">
        <v>2630.74767</v>
      </c>
      <c r="F13" s="15">
        <v>19.46078</v>
      </c>
      <c r="G13" s="15">
        <v>32.96465</v>
      </c>
      <c r="H13" s="15">
        <v>30.49627</v>
      </c>
      <c r="I13" s="17">
        <v>8.77424</v>
      </c>
      <c r="J13" s="17">
        <v>4.74438</v>
      </c>
      <c r="K13" s="17">
        <v>5.79058</v>
      </c>
      <c r="L13" s="37">
        <v>8.07624</v>
      </c>
      <c r="M13" s="14">
        <v>97.66418</v>
      </c>
      <c r="N13" s="15">
        <v>370.70304</v>
      </c>
      <c r="O13" s="37">
        <v>5.32073</v>
      </c>
    </row>
    <row r="14" spans="1:15" s="12" customFormat="1" ht="21.75" customHeight="1">
      <c r="A14" s="4" t="s">
        <v>11</v>
      </c>
      <c r="B14" s="14"/>
      <c r="C14" s="17">
        <v>2.25566</v>
      </c>
      <c r="D14" s="15">
        <v>547.54224</v>
      </c>
      <c r="E14" s="15">
        <v>598.49908</v>
      </c>
      <c r="F14" s="15"/>
      <c r="G14" s="15"/>
      <c r="H14" s="15">
        <v>38.36857</v>
      </c>
      <c r="I14" s="15">
        <v>296.93278</v>
      </c>
      <c r="J14" s="17">
        <v>0.64948</v>
      </c>
      <c r="K14" s="17">
        <v>1.60963</v>
      </c>
      <c r="L14" s="37">
        <v>3.13043</v>
      </c>
      <c r="M14" s="14">
        <v>24.46259</v>
      </c>
      <c r="N14" s="15">
        <v>558.67304</v>
      </c>
      <c r="O14" s="16">
        <v>17.51456</v>
      </c>
    </row>
    <row r="15" spans="1:15" s="12" customFormat="1" ht="21.75" customHeight="1">
      <c r="A15" s="4" t="s">
        <v>12</v>
      </c>
      <c r="B15" s="40">
        <v>0.38</v>
      </c>
      <c r="C15" s="41">
        <v>1.9</v>
      </c>
      <c r="D15" s="18">
        <v>410.1638</v>
      </c>
      <c r="E15" s="41">
        <v>3.45</v>
      </c>
      <c r="F15" s="18">
        <v>116.61899</v>
      </c>
      <c r="G15" s="18">
        <v>-10.47076</v>
      </c>
      <c r="H15" s="18"/>
      <c r="I15" s="41">
        <v>0.43</v>
      </c>
      <c r="J15" s="18">
        <v>40.47194</v>
      </c>
      <c r="K15" s="18">
        <v>42.49194</v>
      </c>
      <c r="L15" s="19">
        <v>43.69194</v>
      </c>
      <c r="M15" s="44">
        <v>-10.39831</v>
      </c>
      <c r="N15" s="18">
        <v>425.35818</v>
      </c>
      <c r="O15" s="39">
        <v>0.07847</v>
      </c>
    </row>
    <row r="16" spans="1:15" s="12" customFormat="1" ht="21.75" customHeight="1">
      <c r="A16" s="6" t="s">
        <v>3</v>
      </c>
      <c r="B16" s="20">
        <f aca="true" t="shared" si="0" ref="B16:O16">SUM(B5:B15)</f>
        <v>775.39922</v>
      </c>
      <c r="C16" s="20">
        <f t="shared" si="0"/>
        <v>7709.923129999999</v>
      </c>
      <c r="D16" s="20">
        <f t="shared" si="0"/>
        <v>10582.757190000002</v>
      </c>
      <c r="E16" s="20">
        <f t="shared" si="0"/>
        <v>10454.54391</v>
      </c>
      <c r="F16" s="20">
        <f t="shared" si="0"/>
        <v>13071.452870000001</v>
      </c>
      <c r="G16" s="20">
        <f t="shared" si="0"/>
        <v>3012.3962399999996</v>
      </c>
      <c r="H16" s="20">
        <f t="shared" si="0"/>
        <v>214.83402</v>
      </c>
      <c r="I16" s="20">
        <f t="shared" si="0"/>
        <v>428.52214999999995</v>
      </c>
      <c r="J16" s="20">
        <f t="shared" si="0"/>
        <v>842.8564100000001</v>
      </c>
      <c r="K16" s="20">
        <f t="shared" si="0"/>
        <v>970.30153</v>
      </c>
      <c r="L16" s="20">
        <f t="shared" si="0"/>
        <v>1108.0236</v>
      </c>
      <c r="M16" s="31">
        <f t="shared" si="0"/>
        <v>3356.45905</v>
      </c>
      <c r="N16" s="20">
        <f t="shared" si="0"/>
        <v>21573.08696</v>
      </c>
      <c r="O16" s="21">
        <f t="shared" si="0"/>
        <v>217.05021000000002</v>
      </c>
    </row>
    <row r="17" spans="1:15" s="12" customFormat="1" ht="10.5" customHeight="1">
      <c r="A17" s="1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2" s="12" customFormat="1" ht="12.75">
      <c r="A18" s="1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7" ht="12.75">
      <c r="A19" s="5"/>
      <c r="G19" s="5"/>
    </row>
    <row r="51" spans="1:15" ht="15.75">
      <c r="A51" s="46" t="s">
        <v>35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</row>
    <row r="52" ht="7.5" customHeight="1"/>
    <row r="53" spans="1:15" ht="42" customHeight="1">
      <c r="A53" s="3"/>
      <c r="B53" s="7" t="s">
        <v>15</v>
      </c>
      <c r="C53" s="7" t="s">
        <v>14</v>
      </c>
      <c r="D53" s="7" t="s">
        <v>0</v>
      </c>
      <c r="E53" s="7" t="s">
        <v>16</v>
      </c>
      <c r="F53" s="7" t="s">
        <v>1</v>
      </c>
      <c r="G53" s="7" t="s">
        <v>17</v>
      </c>
      <c r="H53" s="7" t="s">
        <v>18</v>
      </c>
      <c r="I53" s="7" t="s">
        <v>19</v>
      </c>
      <c r="J53" s="7" t="s">
        <v>26</v>
      </c>
      <c r="K53" s="7" t="s">
        <v>25</v>
      </c>
      <c r="L53" s="7" t="s">
        <v>27</v>
      </c>
      <c r="M53" s="27" t="s">
        <v>34</v>
      </c>
      <c r="N53" s="7" t="s">
        <v>29</v>
      </c>
      <c r="O53" s="8" t="s">
        <v>30</v>
      </c>
    </row>
    <row r="54" spans="1:15" ht="19.5" customHeight="1">
      <c r="A54" s="4" t="s">
        <v>4</v>
      </c>
      <c r="B54" s="28">
        <f aca="true" t="shared" si="1" ref="B54:O54">IF(ISNUMBER(B5)=TRUE,B5/B$16,"")</f>
        <v>4.9858187889330094E-05</v>
      </c>
      <c r="C54" s="28">
        <f t="shared" si="1"/>
        <v>0.001253803680919449</v>
      </c>
      <c r="D54" s="28">
        <f t="shared" si="1"/>
        <v>3.80600246957003E-05</v>
      </c>
      <c r="E54" s="28">
        <f t="shared" si="1"/>
        <v>3.852678830060986E-05</v>
      </c>
      <c r="F54" s="28">
        <f t="shared" si="1"/>
        <v>0.0002465097056957831</v>
      </c>
      <c r="G54" s="28">
        <f t="shared" si="1"/>
        <v>0.002996617735786312</v>
      </c>
      <c r="H54" s="28">
        <f t="shared" si="1"/>
        <v>7.498812338939615E-05</v>
      </c>
      <c r="I54" s="28">
        <f t="shared" si="1"/>
      </c>
      <c r="J54" s="28">
        <f t="shared" si="1"/>
        <v>3.822715188225239E-05</v>
      </c>
      <c r="K54" s="28">
        <f t="shared" si="1"/>
        <v>3.320617251835107E-05</v>
      </c>
      <c r="L54" s="28">
        <f t="shared" si="1"/>
        <v>2.907880301466503E-05</v>
      </c>
      <c r="M54" s="29">
        <f t="shared" si="1"/>
        <v>0.0026934486210996676</v>
      </c>
      <c r="N54" s="28">
        <f t="shared" si="1"/>
        <v>0.000582033995565</v>
      </c>
      <c r="O54" s="30">
        <f t="shared" si="1"/>
        <v>0.0009737839000478275</v>
      </c>
    </row>
    <row r="55" spans="1:15" ht="19.5" customHeight="1">
      <c r="A55" s="4" t="s">
        <v>5</v>
      </c>
      <c r="B55" s="28">
        <f aca="true" t="shared" si="2" ref="B55:O55">IF(ISNUMBER(B6)=TRUE,B6/B$16,"")</f>
        <v>0.126252835281418</v>
      </c>
      <c r="C55" s="28">
        <f t="shared" si="2"/>
        <v>0.11024326905318965</v>
      </c>
      <c r="D55" s="28">
        <f t="shared" si="2"/>
        <v>0.0637029223950285</v>
      </c>
      <c r="E55" s="28">
        <f t="shared" si="2"/>
        <v>0.02334028457870813</v>
      </c>
      <c r="F55" s="28">
        <f t="shared" si="2"/>
        <v>0.26393918444354225</v>
      </c>
      <c r="G55" s="28">
        <f t="shared" si="2"/>
        <v>0.3892312121595266</v>
      </c>
      <c r="H55" s="28">
        <f t="shared" si="2"/>
        <v>0.37454328695241096</v>
      </c>
      <c r="I55" s="28">
        <f t="shared" si="2"/>
        <v>0.012966960984397192</v>
      </c>
      <c r="J55" s="28">
        <f t="shared" si="2"/>
        <v>0.4415174940652109</v>
      </c>
      <c r="K55" s="28">
        <f t="shared" si="2"/>
        <v>0.3986661960638153</v>
      </c>
      <c r="L55" s="28">
        <f t="shared" si="2"/>
        <v>0.3640754583205629</v>
      </c>
      <c r="M55" s="29">
        <f t="shared" si="2"/>
        <v>0.358290365556523</v>
      </c>
      <c r="N55" s="28">
        <f t="shared" si="2"/>
        <v>0.09706706805023699</v>
      </c>
      <c r="O55" s="30">
        <f t="shared" si="2"/>
        <v>0.10073392695634802</v>
      </c>
    </row>
    <row r="56" spans="1:15" ht="19.5" customHeight="1">
      <c r="A56" s="4" t="s">
        <v>6</v>
      </c>
      <c r="B56" s="28">
        <f aca="true" t="shared" si="3" ref="B56:O56">IF(ISNUMBER(B7)=TRUE,B7/B$16,"")</f>
        <v>0.7683573243728566</v>
      </c>
      <c r="C56" s="28">
        <f t="shared" si="3"/>
        <v>0.0931037194400666</v>
      </c>
      <c r="D56" s="28">
        <f t="shared" si="3"/>
        <v>0.012974173699245571</v>
      </c>
      <c r="E56" s="28">
        <f t="shared" si="3"/>
        <v>0.0019697119431774427</v>
      </c>
      <c r="F56" s="28">
        <f t="shared" si="3"/>
        <v>0.01948353427372301</v>
      </c>
      <c r="G56" s="28">
        <f t="shared" si="3"/>
        <v>0.15174653783261927</v>
      </c>
      <c r="H56" s="28">
        <f t="shared" si="3"/>
        <v>0.09485574025938723</v>
      </c>
      <c r="I56" s="28">
        <f t="shared" si="3"/>
        <v>0.0012803772220409144</v>
      </c>
      <c r="J56" s="28">
        <f t="shared" si="3"/>
        <v>0.02946091375160806</v>
      </c>
      <c r="K56" s="28">
        <f t="shared" si="3"/>
        <v>0.03607477564216559</v>
      </c>
      <c r="L56" s="28">
        <f t="shared" si="3"/>
        <v>0.039677024929793914</v>
      </c>
      <c r="M56" s="29">
        <f t="shared" si="3"/>
        <v>0.13820230281075527</v>
      </c>
      <c r="N56" s="28">
        <f t="shared" si="3"/>
        <v>0.04827074177797686</v>
      </c>
      <c r="O56" s="30">
        <f t="shared" si="3"/>
        <v>0.15782463421712423</v>
      </c>
    </row>
    <row r="57" spans="1:15" ht="19.5" customHeight="1">
      <c r="A57" s="4" t="s">
        <v>7</v>
      </c>
      <c r="B57" s="28">
        <f aca="true" t="shared" si="4" ref="B57:O57">IF(ISNUMBER(B8)=TRUE,B8/B$16,"")</f>
        <v>2.5793164971200255E-06</v>
      </c>
      <c r="C57" s="28">
        <f t="shared" si="4"/>
        <v>0.000330742597170356</v>
      </c>
      <c r="D57" s="28">
        <f t="shared" si="4"/>
        <v>0.03174464876860696</v>
      </c>
      <c r="E57" s="28">
        <f t="shared" si="4"/>
        <v>4.083009298872417E-05</v>
      </c>
      <c r="F57" s="28">
        <f t="shared" si="4"/>
        <v>4.5901554017537453E-07</v>
      </c>
      <c r="G57" s="28">
        <f t="shared" si="4"/>
        <v>0.000814633867688004</v>
      </c>
      <c r="H57" s="28">
        <f t="shared" si="4"/>
      </c>
      <c r="I57" s="28">
        <f t="shared" si="4"/>
        <v>0.008482642029122649</v>
      </c>
      <c r="J57" s="28">
        <f t="shared" si="4"/>
        <v>0.008049010388376828</v>
      </c>
      <c r="K57" s="28">
        <f t="shared" si="4"/>
        <v>0.009570684692211092</v>
      </c>
      <c r="L57" s="28">
        <f t="shared" si="4"/>
        <v>0.013347071307867449</v>
      </c>
      <c r="M57" s="29">
        <f t="shared" si="4"/>
        <v>0.0007337971246811427</v>
      </c>
      <c r="N57" s="28">
        <f t="shared" si="4"/>
        <v>0.015716969510607304</v>
      </c>
      <c r="O57" s="30">
        <f t="shared" si="4"/>
        <v>0.001240726742443603</v>
      </c>
    </row>
    <row r="58" spans="1:15" ht="19.5" customHeight="1">
      <c r="A58" s="4" t="s">
        <v>13</v>
      </c>
      <c r="B58" s="28">
        <f aca="true" t="shared" si="5" ref="B58:O58">IF(ISNUMBER(B9)=TRUE,B9/B$16,"")</f>
      </c>
      <c r="C58" s="28">
        <f t="shared" si="5"/>
      </c>
      <c r="D58" s="28">
        <f t="shared" si="5"/>
        <v>0.06196171075526678</v>
      </c>
      <c r="E58" s="28">
        <f t="shared" si="5"/>
        <v>0.6469577657548907</v>
      </c>
      <c r="F58" s="28">
        <f t="shared" si="5"/>
      </c>
      <c r="G58" s="28">
        <f t="shared" si="5"/>
      </c>
      <c r="H58" s="28">
        <f t="shared" si="5"/>
      </c>
      <c r="I58" s="28">
        <f t="shared" si="5"/>
      </c>
      <c r="J58" s="28">
        <f t="shared" si="5"/>
      </c>
      <c r="K58" s="28">
        <f t="shared" si="5"/>
      </c>
      <c r="L58" s="28">
        <f t="shared" si="5"/>
      </c>
      <c r="M58" s="29">
        <f t="shared" si="5"/>
        <v>0.042317396960347246</v>
      </c>
      <c r="N58" s="28">
        <f t="shared" si="5"/>
        <v>0.034784860015230755</v>
      </c>
      <c r="O58" s="30">
        <f t="shared" si="5"/>
      </c>
    </row>
    <row r="59" spans="1:15" ht="19.5" customHeight="1">
      <c r="A59" s="4" t="s">
        <v>8</v>
      </c>
      <c r="B59" s="28">
        <f aca="true" t="shared" si="6" ref="B59:O59">IF(ISNUMBER(B10)=TRUE,B10/B$16,"")</f>
        <v>5.678365268409736E-05</v>
      </c>
      <c r="C59" s="28">
        <f t="shared" si="6"/>
        <v>2.3487912518266577E-05</v>
      </c>
      <c r="D59" s="28">
        <f t="shared" si="6"/>
        <v>0.5153457470566798</v>
      </c>
      <c r="E59" s="28">
        <f t="shared" si="6"/>
      </c>
      <c r="F59" s="28">
        <f t="shared" si="6"/>
      </c>
      <c r="G59" s="28">
        <f t="shared" si="6"/>
      </c>
      <c r="H59" s="28">
        <f t="shared" si="6"/>
      </c>
      <c r="I59" s="28">
        <f t="shared" si="6"/>
        <v>0.000851764605400211</v>
      </c>
      <c r="J59" s="28">
        <f t="shared" si="6"/>
        <v>0.004717612576500426</v>
      </c>
      <c r="K59" s="28">
        <f t="shared" si="6"/>
        <v>0.010173878629254557</v>
      </c>
      <c r="L59" s="28">
        <f t="shared" si="6"/>
        <v>0.010977067636465505</v>
      </c>
      <c r="M59" s="29">
        <f t="shared" si="6"/>
        <v>0.017255985887865963</v>
      </c>
      <c r="N59" s="28">
        <f t="shared" si="6"/>
        <v>0.2528149935200558</v>
      </c>
      <c r="O59" s="30">
        <f t="shared" si="6"/>
        <v>0.00012338158990954213</v>
      </c>
    </row>
    <row r="60" spans="1:15" ht="19.5" customHeight="1">
      <c r="A60" s="4" t="s">
        <v>2</v>
      </c>
      <c r="B60" s="28">
        <f aca="true" t="shared" si="7" ref="B60:O60">IF(ISNUMBER(B11)=TRUE,B11/B$16,"")</f>
        <v>0.05273393233488164</v>
      </c>
      <c r="C60" s="28">
        <f t="shared" si="7"/>
        <v>0.7201476832363697</v>
      </c>
      <c r="D60" s="28">
        <f t="shared" si="7"/>
        <v>0.20364636845646078</v>
      </c>
      <c r="E60" s="28">
        <f t="shared" si="7"/>
        <v>0.018328237142580427</v>
      </c>
      <c r="F60" s="28">
        <f t="shared" si="7"/>
        <v>0.6898080763993911</v>
      </c>
      <c r="G60" s="28">
        <f t="shared" si="7"/>
        <v>0.4349779795237031</v>
      </c>
      <c r="H60" s="28">
        <f t="shared" si="7"/>
        <v>0.19910617508344347</v>
      </c>
      <c r="I60" s="28">
        <f t="shared" si="7"/>
        <v>0.26179113495066714</v>
      </c>
      <c r="J60" s="28">
        <f t="shared" si="7"/>
        <v>0.43194009760215263</v>
      </c>
      <c r="K60" s="28">
        <f t="shared" si="7"/>
        <v>0.46708417536969155</v>
      </c>
      <c r="L60" s="28">
        <f t="shared" si="7"/>
        <v>0.4987232311658344</v>
      </c>
      <c r="M60" s="29">
        <f t="shared" si="7"/>
        <v>0.395538896862156</v>
      </c>
      <c r="N60" s="28">
        <f t="shared" si="7"/>
        <v>0.45999238024672573</v>
      </c>
      <c r="O60" s="30">
        <f t="shared" si="7"/>
        <v>0.59241108313141</v>
      </c>
    </row>
    <row r="61" spans="1:15" ht="19.5" customHeight="1">
      <c r="A61" s="4" t="s">
        <v>9</v>
      </c>
      <c r="B61" s="28">
        <f aca="true" t="shared" si="8" ref="B61:O61">IF(ISNUMBER(B12)=TRUE,B12/B$16,"")</f>
        <v>0.0019384595202455838</v>
      </c>
      <c r="C61" s="28">
        <f t="shared" si="8"/>
        <v>0.052938675667444694</v>
      </c>
      <c r="D61" s="28">
        <f t="shared" si="8"/>
        <v>0.007781145170543215</v>
      </c>
      <c r="E61" s="28">
        <f t="shared" si="8"/>
        <v>0.00011012627713952563</v>
      </c>
      <c r="F61" s="28">
        <f t="shared" si="8"/>
        <v>0.016111781306525873</v>
      </c>
      <c r="G61" s="28">
        <f t="shared" si="8"/>
        <v>0.012765910237625314</v>
      </c>
      <c r="H61" s="28">
        <f t="shared" si="8"/>
        <v>0.010870764323080673</v>
      </c>
      <c r="I61" s="28">
        <f t="shared" si="8"/>
        <v>0.00022526256810762296</v>
      </c>
      <c r="J61" s="28">
        <f t="shared" si="8"/>
        <v>0.02985954630160551</v>
      </c>
      <c r="K61" s="28">
        <f t="shared" si="8"/>
        <v>0.026977861201558654</v>
      </c>
      <c r="L61" s="28">
        <f t="shared" si="8"/>
        <v>0.02362464120800315</v>
      </c>
      <c r="M61" s="29">
        <f t="shared" si="8"/>
        <v>0.011680208045440031</v>
      </c>
      <c r="N61" s="28">
        <f t="shared" si="8"/>
        <v>0.02797353021933955</v>
      </c>
      <c r="O61" s="30">
        <f t="shared" si="8"/>
        <v>0.04112352621082467</v>
      </c>
    </row>
    <row r="62" spans="1:15" ht="19.5" customHeight="1">
      <c r="A62" s="4" t="s">
        <v>10</v>
      </c>
      <c r="B62" s="28">
        <f aca="true" t="shared" si="9" ref="B62:O62">IF(ISNUMBER(B13)=TRUE,B13/B$16,"")</f>
        <v>0.050118157199074816</v>
      </c>
      <c r="C62" s="28">
        <f t="shared" si="9"/>
        <v>0.021419616929436235</v>
      </c>
      <c r="D62" s="28">
        <f t="shared" si="9"/>
        <v>0.012308387848403424</v>
      </c>
      <c r="E62" s="28">
        <f t="shared" si="9"/>
        <v>0.2516367708287716</v>
      </c>
      <c r="F62" s="28">
        <f t="shared" si="9"/>
        <v>0.0014888000739890208</v>
      </c>
      <c r="G62" s="28">
        <f t="shared" si="9"/>
        <v>0.010942999318044563</v>
      </c>
      <c r="H62" s="28">
        <f t="shared" si="9"/>
        <v>0.1419527037663774</v>
      </c>
      <c r="I62" s="28">
        <f t="shared" si="9"/>
        <v>0.02047558101722397</v>
      </c>
      <c r="J62" s="28">
        <f t="shared" si="9"/>
        <v>0.005628930318036021</v>
      </c>
      <c r="K62" s="28">
        <f t="shared" si="9"/>
        <v>0.005967814973969999</v>
      </c>
      <c r="L62" s="28">
        <f t="shared" si="9"/>
        <v>0.007288870020458049</v>
      </c>
      <c r="M62" s="29">
        <f t="shared" si="9"/>
        <v>0.02909738463813524</v>
      </c>
      <c r="N62" s="28">
        <f t="shared" si="9"/>
        <v>0.0171835880830288</v>
      </c>
      <c r="O62" s="30">
        <f t="shared" si="9"/>
        <v>0.02451382101864817</v>
      </c>
    </row>
    <row r="63" spans="1:15" ht="19.5" customHeight="1">
      <c r="A63" s="4" t="s">
        <v>11</v>
      </c>
      <c r="B63" s="28">
        <f aca="true" t="shared" si="10" ref="B63:O63">IF(ISNUMBER(B14)=TRUE,B14/B$16,"")</f>
      </c>
      <c r="C63" s="28">
        <f t="shared" si="10"/>
        <v>0.00029256582224834716</v>
      </c>
      <c r="D63" s="28">
        <f t="shared" si="10"/>
        <v>0.05173909125661418</v>
      </c>
      <c r="E63" s="28">
        <f t="shared" si="10"/>
        <v>0.05724774654468882</v>
      </c>
      <c r="F63" s="28">
        <f t="shared" si="10"/>
      </c>
      <c r="G63" s="28">
        <f t="shared" si="10"/>
      </c>
      <c r="H63" s="28">
        <f t="shared" si="10"/>
        <v>0.1785963414919108</v>
      </c>
      <c r="I63" s="28">
        <f t="shared" si="10"/>
        <v>0.6929228279098292</v>
      </c>
      <c r="J63" s="28">
        <f t="shared" si="10"/>
        <v>0.0007705701615296488</v>
      </c>
      <c r="K63" s="28">
        <f t="shared" si="10"/>
        <v>0.0016588966936906715</v>
      </c>
      <c r="L63" s="28">
        <f t="shared" si="10"/>
        <v>0.002825237657392857</v>
      </c>
      <c r="M63" s="29">
        <f t="shared" si="10"/>
        <v>0.0072882134522094045</v>
      </c>
      <c r="N63" s="28">
        <f t="shared" si="10"/>
        <v>0.025896759283262075</v>
      </c>
      <c r="O63" s="30">
        <f t="shared" si="10"/>
        <v>0.08069358698155601</v>
      </c>
    </row>
    <row r="64" spans="1:15" ht="19.5" customHeight="1">
      <c r="A64" s="4" t="s">
        <v>12</v>
      </c>
      <c r="B64" s="28">
        <f aca="true" t="shared" si="11" ref="B64:O64">IF(ISNUMBER(B15)=TRUE,B15/B$16,"")</f>
        <v>0.0004900701344528048</v>
      </c>
      <c r="C64" s="28">
        <f t="shared" si="11"/>
        <v>0.00024643566063673584</v>
      </c>
      <c r="D64" s="28">
        <f t="shared" si="11"/>
        <v>0.03875774456845493</v>
      </c>
      <c r="E64" s="28">
        <f t="shared" si="11"/>
        <v>0.0003300000487539203</v>
      </c>
      <c r="F64" s="28">
        <f t="shared" si="11"/>
        <v>0.008921654781592766</v>
      </c>
      <c r="G64" s="28">
        <f t="shared" si="11"/>
        <v>-0.0034758906749930087</v>
      </c>
      <c r="H64" s="28">
        <f t="shared" si="11"/>
      </c>
      <c r="I64" s="28">
        <f t="shared" si="11"/>
        <v>0.0010034487132112074</v>
      </c>
      <c r="J64" s="28">
        <f t="shared" si="11"/>
        <v>0.048017597683097636</v>
      </c>
      <c r="K64" s="28">
        <f t="shared" si="11"/>
        <v>0.04379251056112423</v>
      </c>
      <c r="L64" s="28">
        <f t="shared" si="11"/>
        <v>0.03943231895060719</v>
      </c>
      <c r="M64" s="29">
        <f t="shared" si="11"/>
        <v>-0.003097999959212969</v>
      </c>
      <c r="N64" s="28">
        <f t="shared" si="11"/>
        <v>0.019717075297971173</v>
      </c>
      <c r="O64" s="30">
        <f t="shared" si="11"/>
        <v>0.00036152925168789283</v>
      </c>
    </row>
    <row r="65" spans="1:15" ht="19.5" customHeight="1">
      <c r="A65" s="6" t="s">
        <v>3</v>
      </c>
      <c r="B65" s="33">
        <f aca="true" t="shared" si="12" ref="B65:O65">IF(ISNUMBER(B16)=TRUE,B16/B$16,"")</f>
        <v>1</v>
      </c>
      <c r="C65" s="33">
        <f t="shared" si="12"/>
        <v>1</v>
      </c>
      <c r="D65" s="33">
        <f t="shared" si="12"/>
        <v>1</v>
      </c>
      <c r="E65" s="33">
        <f t="shared" si="12"/>
        <v>1</v>
      </c>
      <c r="F65" s="33">
        <f t="shared" si="12"/>
        <v>1</v>
      </c>
      <c r="G65" s="33">
        <f t="shared" si="12"/>
        <v>1</v>
      </c>
      <c r="H65" s="33">
        <f t="shared" si="12"/>
        <v>1</v>
      </c>
      <c r="I65" s="33">
        <f t="shared" si="12"/>
        <v>1</v>
      </c>
      <c r="J65" s="33">
        <f t="shared" si="12"/>
        <v>1</v>
      </c>
      <c r="K65" s="33">
        <f t="shared" si="12"/>
        <v>1</v>
      </c>
      <c r="L65" s="33">
        <f t="shared" si="12"/>
        <v>1</v>
      </c>
      <c r="M65" s="34">
        <f t="shared" si="12"/>
        <v>1</v>
      </c>
      <c r="N65" s="33">
        <f t="shared" si="12"/>
        <v>1</v>
      </c>
      <c r="O65" s="35">
        <f t="shared" si="12"/>
        <v>1</v>
      </c>
    </row>
  </sheetData>
  <sheetProtection/>
  <mergeCells count="2">
    <mergeCell ref="A1:O1"/>
    <mergeCell ref="A51:O51"/>
  </mergeCells>
  <printOptions/>
  <pageMargins left="0.31" right="0.2" top="0.4" bottom="0.32" header="0.33" footer="0.27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mmoretti</cp:lastModifiedBy>
  <cp:lastPrinted>2010-01-14T09:10:18Z</cp:lastPrinted>
  <dcterms:created xsi:type="dcterms:W3CDTF">1996-11-05T10:16:36Z</dcterms:created>
  <dcterms:modified xsi:type="dcterms:W3CDTF">2011-11-10T09:02:56Z</dcterms:modified>
  <cp:category/>
  <cp:version/>
  <cp:contentType/>
  <cp:contentStatus/>
</cp:coreProperties>
</file>