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<sst xmlns="http://schemas.openxmlformats.org/spreadsheetml/2006/main" count="68" uniqueCount="37">
  <si>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</si>
  <si>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</si>
  <si>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</si>
  <si>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</si>
  <si>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</si>
  <si>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</si>
  <si>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</si>
  <si>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</si>
  <si>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</si>
  <si>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</si>
  <si>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</si>
  <si>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</si>
  <si>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</si>
  <si>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</si>
  <si>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</si>
  <si>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</si>
  <si>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</si>
  <si>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</si>
  <si>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</si>
  <si>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</si>
  <si>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</si>
  <si>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</si>
  <si>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</si>
  <si>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</si>
  <si>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</si>
  <si>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</si>
  <si>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</si>
  <si>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</si>
  <si>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</si>
  <si>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</si>
  <si>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</si>
  <si>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</si>
  <si>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</si>
  <si>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</si>
  <si>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</si>
  <si>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Mantova nel 2008 - dati finali</t>
  </si>
  <si>
    <t>Emissioni in provincia di Mantova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</si>
</sst>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79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54563363"/>
        <c:axId val="23702524"/>
      </c:bar3DChart>
      <c:catAx>
        <c:axId val="54563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702524"/>
        <c:crosses val="autoZero"/>
        <c:auto val="1"/>
        <c:lblOffset val="100"/>
        <c:tickLblSkip val="1"/>
        <c:noMultiLvlLbl val="0"/>
      </c:catAx>
      <c:valAx>
        <c:axId val="237025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56336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1025"/>
          <c:w val="0.82775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1341.91291</v>
      </c>
      <c r="C5" s="14">
        <v>2633.72229</v>
      </c>
      <c r="D5" s="14">
        <v>309.49192</v>
      </c>
      <c r="E5" s="14">
        <v>310.35583</v>
      </c>
      <c r="F5" s="14">
        <v>467.72465</v>
      </c>
      <c r="G5" s="14">
        <v>6868.95223</v>
      </c>
      <c r="H5" s="14">
        <v>74.51391</v>
      </c>
      <c r="I5" s="14"/>
      <c r="J5" s="14">
        <v>90.42478</v>
      </c>
      <c r="K5" s="14">
        <v>90.42478</v>
      </c>
      <c r="L5" s="15">
        <v>90.42478</v>
      </c>
      <c r="M5" s="13">
        <v>6898.56898</v>
      </c>
      <c r="N5" s="14">
        <v>3578.42783</v>
      </c>
      <c r="O5" s="15">
        <v>99.19183</v>
      </c>
    </row>
    <row r="6" spans="1:15" s="12" customFormat="1" ht="21.75" customHeight="1">
      <c r="A6" s="4" t="s">
        <v>5</v>
      </c>
      <c r="B6" s="16">
        <v>134.3875</v>
      </c>
      <c r="C6" s="17">
        <v>648.27553</v>
      </c>
      <c r="D6" s="17">
        <v>1243.45599</v>
      </c>
      <c r="E6" s="17">
        <v>445.30467</v>
      </c>
      <c r="F6" s="17">
        <v>6823.38124</v>
      </c>
      <c r="G6" s="17">
        <v>801.96236</v>
      </c>
      <c r="H6" s="17">
        <v>81.08991</v>
      </c>
      <c r="I6" s="17">
        <v>12.50588</v>
      </c>
      <c r="J6" s="17">
        <v>725.02033</v>
      </c>
      <c r="K6" s="17">
        <v>749.66547</v>
      </c>
      <c r="L6" s="18">
        <v>780.97092</v>
      </c>
      <c r="M6" s="16">
        <v>836.45164</v>
      </c>
      <c r="N6" s="17">
        <v>2791.15844</v>
      </c>
      <c r="O6" s="18">
        <v>19.02866</v>
      </c>
    </row>
    <row r="7" spans="1:15" s="12" customFormat="1" ht="21.75" customHeight="1">
      <c r="A7" s="4" t="s">
        <v>6</v>
      </c>
      <c r="B7" s="16">
        <v>561.48349</v>
      </c>
      <c r="C7" s="17">
        <v>1727.11239</v>
      </c>
      <c r="D7" s="17">
        <v>609.0621</v>
      </c>
      <c r="E7" s="17">
        <v>143.84867</v>
      </c>
      <c r="F7" s="17">
        <v>1071.18667</v>
      </c>
      <c r="G7" s="17">
        <v>591.67002</v>
      </c>
      <c r="H7" s="17">
        <v>88.70454</v>
      </c>
      <c r="I7" s="17">
        <v>138.36581</v>
      </c>
      <c r="J7" s="17">
        <v>66.70864</v>
      </c>
      <c r="K7" s="17">
        <v>77.23287</v>
      </c>
      <c r="L7" s="18">
        <v>119.0597</v>
      </c>
      <c r="M7" s="16">
        <v>622.18924</v>
      </c>
      <c r="N7" s="17">
        <v>2835.98362</v>
      </c>
      <c r="O7" s="18">
        <v>63.23234</v>
      </c>
    </row>
    <row r="8" spans="1:15" s="12" customFormat="1" ht="21.75" customHeight="1">
      <c r="A8" s="4" t="s">
        <v>7</v>
      </c>
      <c r="B8" s="39">
        <v>2.674</v>
      </c>
      <c r="C8" s="17">
        <v>100.41</v>
      </c>
      <c r="D8" s="17">
        <v>2068.36971</v>
      </c>
      <c r="E8" s="19">
        <v>2.266</v>
      </c>
      <c r="F8" s="19">
        <v>1.834</v>
      </c>
      <c r="G8" s="17">
        <v>12.813</v>
      </c>
      <c r="H8" s="17"/>
      <c r="I8" s="17">
        <v>10.152</v>
      </c>
      <c r="J8" s="19">
        <v>6.79093</v>
      </c>
      <c r="K8" s="17">
        <v>27.65336</v>
      </c>
      <c r="L8" s="18">
        <v>29.82636</v>
      </c>
      <c r="M8" s="16">
        <v>12.86058</v>
      </c>
      <c r="N8" s="17">
        <v>2191.10337</v>
      </c>
      <c r="O8" s="38">
        <v>2.8636</v>
      </c>
    </row>
    <row r="9" spans="1:15" s="12" customFormat="1" ht="21.75" customHeight="1">
      <c r="A9" s="4" t="s">
        <v>13</v>
      </c>
      <c r="B9" s="16"/>
      <c r="C9" s="17"/>
      <c r="D9" s="17">
        <v>379.28895</v>
      </c>
      <c r="E9" s="17">
        <v>3714.04721</v>
      </c>
      <c r="F9" s="17"/>
      <c r="G9" s="17"/>
      <c r="H9" s="17"/>
      <c r="I9" s="17"/>
      <c r="J9" s="17"/>
      <c r="K9" s="17"/>
      <c r="L9" s="18"/>
      <c r="M9" s="16">
        <v>77.99498</v>
      </c>
      <c r="N9" s="17">
        <v>431.28561</v>
      </c>
      <c r="O9" s="18"/>
    </row>
    <row r="10" spans="1:15" s="12" customFormat="1" ht="21.75" customHeight="1">
      <c r="A10" s="4" t="s">
        <v>8</v>
      </c>
      <c r="B10" s="39">
        <v>0.32383</v>
      </c>
      <c r="C10" s="17">
        <v>37.41651</v>
      </c>
      <c r="D10" s="17">
        <v>5514.05628</v>
      </c>
      <c r="E10" s="17"/>
      <c r="F10" s="17">
        <v>27.852</v>
      </c>
      <c r="G10" s="17"/>
      <c r="H10" s="17"/>
      <c r="I10" s="19">
        <v>1.609</v>
      </c>
      <c r="J10" s="17">
        <v>15.69562</v>
      </c>
      <c r="K10" s="17">
        <v>26.59163</v>
      </c>
      <c r="L10" s="18">
        <v>35.08142</v>
      </c>
      <c r="M10" s="16">
        <v>29.59448</v>
      </c>
      <c r="N10" s="17">
        <v>5562.76814</v>
      </c>
      <c r="O10" s="38">
        <v>0.91818</v>
      </c>
    </row>
    <row r="11" spans="1:15" s="12" customFormat="1" ht="21.75" customHeight="1">
      <c r="A11" s="4" t="s">
        <v>2</v>
      </c>
      <c r="B11" s="16">
        <v>27.64545</v>
      </c>
      <c r="C11" s="17">
        <v>4396.11425</v>
      </c>
      <c r="D11" s="17">
        <v>1127.75858</v>
      </c>
      <c r="E11" s="17">
        <v>104.60231</v>
      </c>
      <c r="F11" s="17">
        <v>4837.31099</v>
      </c>
      <c r="G11" s="17">
        <v>879.78891</v>
      </c>
      <c r="H11" s="17">
        <v>23.90342</v>
      </c>
      <c r="I11" s="17">
        <v>76.75958</v>
      </c>
      <c r="J11" s="17">
        <v>246.27515</v>
      </c>
      <c r="K11" s="17">
        <v>310.22171</v>
      </c>
      <c r="L11" s="18">
        <v>385.17494</v>
      </c>
      <c r="M11" s="16">
        <v>889.39567</v>
      </c>
      <c r="N11" s="17">
        <v>7024.58675</v>
      </c>
      <c r="O11" s="18">
        <v>100.95033</v>
      </c>
    </row>
    <row r="12" spans="1:15" s="12" customFormat="1" ht="21.75" customHeight="1">
      <c r="A12" s="4" t="s">
        <v>9</v>
      </c>
      <c r="B12" s="39">
        <v>5.19492</v>
      </c>
      <c r="C12" s="17">
        <v>1686.61739</v>
      </c>
      <c r="D12" s="17">
        <v>190.87435</v>
      </c>
      <c r="E12" s="19">
        <v>3.03848</v>
      </c>
      <c r="F12" s="17">
        <v>626.49155</v>
      </c>
      <c r="G12" s="17">
        <v>152.20986</v>
      </c>
      <c r="H12" s="19">
        <v>7.49152</v>
      </c>
      <c r="I12" s="19">
        <v>0.38417</v>
      </c>
      <c r="J12" s="17">
        <v>84.62965</v>
      </c>
      <c r="K12" s="17">
        <v>84.74163</v>
      </c>
      <c r="L12" s="18">
        <v>84.74163</v>
      </c>
      <c r="M12" s="16">
        <v>154.59604</v>
      </c>
      <c r="N12" s="17">
        <v>2317.50426</v>
      </c>
      <c r="O12" s="18">
        <v>36.85196</v>
      </c>
    </row>
    <row r="13" spans="1:15" s="12" customFormat="1" ht="21.75" customHeight="1">
      <c r="A13" s="4" t="s">
        <v>10</v>
      </c>
      <c r="B13" s="39">
        <v>4.37996</v>
      </c>
      <c r="C13" s="17">
        <v>57.50361</v>
      </c>
      <c r="D13" s="17">
        <v>26.94269</v>
      </c>
      <c r="E13" s="17">
        <v>3707.81114</v>
      </c>
      <c r="F13" s="19">
        <v>6.05068</v>
      </c>
      <c r="G13" s="17">
        <v>16.248</v>
      </c>
      <c r="H13" s="19">
        <v>2.45205</v>
      </c>
      <c r="I13" s="17">
        <v>14.40528</v>
      </c>
      <c r="J13" s="19">
        <v>0.95035</v>
      </c>
      <c r="K13" s="19">
        <v>1.17466</v>
      </c>
      <c r="L13" s="38">
        <v>1.71794</v>
      </c>
      <c r="M13" s="16">
        <v>94.87213</v>
      </c>
      <c r="N13" s="17">
        <v>149.67204</v>
      </c>
      <c r="O13" s="38">
        <v>2.23429</v>
      </c>
    </row>
    <row r="14" spans="1:15" s="12" customFormat="1" ht="21.75" customHeight="1">
      <c r="A14" s="4" t="s">
        <v>11</v>
      </c>
      <c r="B14" s="39">
        <v>0.7934</v>
      </c>
      <c r="C14" s="17">
        <v>118.68017</v>
      </c>
      <c r="D14" s="17">
        <v>8609.65131</v>
      </c>
      <c r="E14" s="17">
        <v>44809.17592</v>
      </c>
      <c r="F14" s="17">
        <v>41.39755</v>
      </c>
      <c r="G14" s="17"/>
      <c r="H14" s="17">
        <v>2374.71145</v>
      </c>
      <c r="I14" s="17">
        <v>24027.24426</v>
      </c>
      <c r="J14" s="17">
        <v>80.17194</v>
      </c>
      <c r="K14" s="17">
        <v>212.21437</v>
      </c>
      <c r="L14" s="18">
        <v>452.14416</v>
      </c>
      <c r="M14" s="16">
        <v>1677.15316</v>
      </c>
      <c r="N14" s="17">
        <v>9386.32319</v>
      </c>
      <c r="O14" s="18">
        <v>1415.88732</v>
      </c>
    </row>
    <row r="15" spans="1:15" s="12" customFormat="1" ht="21.75" customHeight="1">
      <c r="A15" s="4" t="s">
        <v>12</v>
      </c>
      <c r="B15" s="41">
        <v>1.14</v>
      </c>
      <c r="C15" s="42">
        <v>5.7</v>
      </c>
      <c r="D15" s="20">
        <v>1045.57461</v>
      </c>
      <c r="E15" s="20">
        <v>60.03</v>
      </c>
      <c r="F15" s="20">
        <v>194.3425</v>
      </c>
      <c r="G15" s="20">
        <v>-134.99736</v>
      </c>
      <c r="H15" s="42"/>
      <c r="I15" s="42">
        <v>1.29</v>
      </c>
      <c r="J15" s="20">
        <v>21.35064</v>
      </c>
      <c r="K15" s="20">
        <v>27.41064</v>
      </c>
      <c r="L15" s="21">
        <v>31.01064</v>
      </c>
      <c r="M15" s="43">
        <v>-133.73673</v>
      </c>
      <c r="N15" s="20">
        <v>1074.7467</v>
      </c>
      <c r="O15" s="40">
        <v>0.23542</v>
      </c>
    </row>
    <row r="16" spans="1:15" s="12" customFormat="1" ht="21.75" customHeight="1">
      <c r="A16" s="6" t="s">
        <v>3</v>
      </c>
      <c r="B16" s="22">
        <f aca="true" t="shared" si="0" ref="B16:O16">SUM(B5:B15)</f>
        <v>2079.93546</v>
      </c>
      <c r="C16" s="22">
        <f t="shared" si="0"/>
        <v>11411.55214</v>
      </c>
      <c r="D16" s="22">
        <f t="shared" si="0"/>
        <v>21124.52649</v>
      </c>
      <c r="E16" s="22">
        <f t="shared" si="0"/>
        <v>53300.48023</v>
      </c>
      <c r="F16" s="22">
        <f t="shared" si="0"/>
        <v>14097.571830000003</v>
      </c>
      <c r="G16" s="22">
        <f t="shared" si="0"/>
        <v>9188.64702</v>
      </c>
      <c r="H16" s="22">
        <f t="shared" si="0"/>
        <v>2652.8668</v>
      </c>
      <c r="I16" s="22">
        <f t="shared" si="0"/>
        <v>24282.71598</v>
      </c>
      <c r="J16" s="22">
        <f t="shared" si="0"/>
        <v>1338.0180300000002</v>
      </c>
      <c r="K16" s="22">
        <f t="shared" si="0"/>
        <v>1607.3311199999998</v>
      </c>
      <c r="L16" s="22">
        <f t="shared" si="0"/>
        <v>2010.1524900000002</v>
      </c>
      <c r="M16" s="33">
        <f t="shared" si="0"/>
        <v>11159.94017</v>
      </c>
      <c r="N16" s="22">
        <f t="shared" si="0"/>
        <v>37343.55995000001</v>
      </c>
      <c r="O16" s="23">
        <f t="shared" si="0"/>
        <v>1741.39393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0.6451704563948344</v>
      </c>
      <c r="C53" s="30">
        <f t="shared" si="1"/>
        <v>0.23079439656313047</v>
      </c>
      <c r="D53" s="30">
        <f t="shared" si="1"/>
        <v>0.014650833482421882</v>
      </c>
      <c r="E53" s="30">
        <f t="shared" si="1"/>
        <v>0.005822758606691076</v>
      </c>
      <c r="F53" s="30">
        <f t="shared" si="1"/>
        <v>0.03317767454141781</v>
      </c>
      <c r="G53" s="30">
        <f t="shared" si="1"/>
        <v>0.74754773091719</v>
      </c>
      <c r="H53" s="30">
        <f t="shared" si="1"/>
        <v>0.028088070611008438</v>
      </c>
      <c r="I53" s="30">
        <f t="shared" si="1"/>
      </c>
      <c r="J53" s="30">
        <f t="shared" si="1"/>
        <v>0.0675811371540337</v>
      </c>
      <c r="K53" s="30">
        <f t="shared" si="1"/>
        <v>0.056257717451523</v>
      </c>
      <c r="L53" s="30">
        <f t="shared" si="1"/>
        <v>0.04498403999191126</v>
      </c>
      <c r="M53" s="31">
        <f t="shared" si="1"/>
        <v>0.618154656289703</v>
      </c>
      <c r="N53" s="30">
        <f t="shared" si="1"/>
        <v>0.09582449650732881</v>
      </c>
      <c r="O53" s="32">
        <f t="shared" si="1"/>
        <v>0.05696116673612156</v>
      </c>
    </row>
    <row r="54" spans="1:15" ht="19.5" customHeight="1">
      <c r="A54" s="4" t="s">
        <v>5</v>
      </c>
      <c r="B54" s="30">
        <f aca="true" t="shared" si="2" ref="B54:O54">IF(ISNUMBER(B6)=TRUE,B6/B$16,"")</f>
        <v>0.0646113798165641</v>
      </c>
      <c r="C54" s="30">
        <f t="shared" si="2"/>
        <v>0.056808707706610014</v>
      </c>
      <c r="D54" s="30">
        <f t="shared" si="2"/>
        <v>0.058863141409992374</v>
      </c>
      <c r="E54" s="30">
        <f t="shared" si="2"/>
        <v>0.008354608965593554</v>
      </c>
      <c r="F54" s="30">
        <f t="shared" si="2"/>
        <v>0.48401109937809755</v>
      </c>
      <c r="G54" s="30">
        <f t="shared" si="2"/>
        <v>0.08727752391124063</v>
      </c>
      <c r="H54" s="30">
        <f t="shared" si="2"/>
        <v>0.030566898420983674</v>
      </c>
      <c r="I54" s="30">
        <f t="shared" si="2"/>
        <v>0.0005150115831482866</v>
      </c>
      <c r="J54" s="30">
        <f t="shared" si="2"/>
        <v>0.5418614052607347</v>
      </c>
      <c r="K54" s="30">
        <f t="shared" si="2"/>
        <v>0.4664038794943509</v>
      </c>
      <c r="L54" s="30">
        <f t="shared" si="2"/>
        <v>0.3885132714483765</v>
      </c>
      <c r="M54" s="31">
        <f t="shared" si="2"/>
        <v>0.07495126562134607</v>
      </c>
      <c r="N54" s="30">
        <f t="shared" si="2"/>
        <v>0.07474269843949356</v>
      </c>
      <c r="O54" s="32">
        <f t="shared" si="2"/>
        <v>0.01092725756773483</v>
      </c>
    </row>
    <row r="55" spans="1:15" ht="19.5" customHeight="1">
      <c r="A55" s="4" t="s">
        <v>6</v>
      </c>
      <c r="B55" s="30">
        <f aca="true" t="shared" si="3" ref="B55:O55">IF(ISNUMBER(B7)=TRUE,B7/B$16,"")</f>
        <v>0.26995236188722893</v>
      </c>
      <c r="C55" s="30">
        <f t="shared" si="3"/>
        <v>0.1513477192945639</v>
      </c>
      <c r="D55" s="30">
        <f t="shared" si="3"/>
        <v>0.028831988271468233</v>
      </c>
      <c r="E55" s="30">
        <f t="shared" si="3"/>
        <v>0.002698825027077997</v>
      </c>
      <c r="F55" s="30">
        <f t="shared" si="3"/>
        <v>0.07598377102931206</v>
      </c>
      <c r="G55" s="30">
        <f t="shared" si="3"/>
        <v>0.06439141896648894</v>
      </c>
      <c r="H55" s="30">
        <f t="shared" si="3"/>
        <v>0.03343723853757</v>
      </c>
      <c r="I55" s="30">
        <f t="shared" si="3"/>
        <v>0.005698119193666903</v>
      </c>
      <c r="J55" s="30">
        <f t="shared" si="3"/>
        <v>0.0498563087374839</v>
      </c>
      <c r="K55" s="30">
        <f t="shared" si="3"/>
        <v>0.04805037931449994</v>
      </c>
      <c r="L55" s="30">
        <f t="shared" si="3"/>
        <v>0.05922918812990153</v>
      </c>
      <c r="M55" s="31">
        <f t="shared" si="3"/>
        <v>0.05575202290712639</v>
      </c>
      <c r="N55" s="30">
        <f t="shared" si="3"/>
        <v>0.07594304409641586</v>
      </c>
      <c r="O55" s="32">
        <f t="shared" si="3"/>
        <v>0.03631133594223566</v>
      </c>
    </row>
    <row r="56" spans="1:15" ht="19.5" customHeight="1">
      <c r="A56" s="4" t="s">
        <v>7</v>
      </c>
      <c r="B56" s="30">
        <f aca="true" t="shared" si="4" ref="B56:O56">IF(ISNUMBER(B8)=TRUE,B8/B$16,"")</f>
        <v>0.001285616814283266</v>
      </c>
      <c r="C56" s="30">
        <f t="shared" si="4"/>
        <v>0.008798978330742658</v>
      </c>
      <c r="D56" s="30">
        <f t="shared" si="4"/>
        <v>0.09791318688156782</v>
      </c>
      <c r="E56" s="30">
        <f t="shared" si="4"/>
        <v>4.2513688248620866E-05</v>
      </c>
      <c r="F56" s="30">
        <f t="shared" si="4"/>
        <v>0.00013009332544042799</v>
      </c>
      <c r="G56" s="30">
        <f t="shared" si="4"/>
        <v>0.0013944381552704371</v>
      </c>
      <c r="H56" s="30">
        <f t="shared" si="4"/>
      </c>
      <c r="I56" s="30">
        <f t="shared" si="4"/>
        <v>0.0004180751448215884</v>
      </c>
      <c r="J56" s="30">
        <f t="shared" si="4"/>
        <v>0.005075365090558608</v>
      </c>
      <c r="K56" s="30">
        <f t="shared" si="4"/>
        <v>0.01720451975072815</v>
      </c>
      <c r="L56" s="30">
        <f t="shared" si="4"/>
        <v>0.014837859390458482</v>
      </c>
      <c r="M56" s="31">
        <f t="shared" si="4"/>
        <v>0.0011523878985096746</v>
      </c>
      <c r="N56" s="30">
        <f t="shared" si="4"/>
        <v>0.05867419637907337</v>
      </c>
      <c r="O56" s="32">
        <f t="shared" si="4"/>
        <v>0.001644429758635945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0.017954908962316815</v>
      </c>
      <c r="E57" s="30">
        <f t="shared" si="5"/>
        <v>0.06968130857308037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0.006988834958960179</v>
      </c>
      <c r="N57" s="30">
        <f t="shared" si="5"/>
        <v>0.011549129503921328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0.0001556923309533845</v>
      </c>
      <c r="C58" s="30">
        <f t="shared" si="6"/>
        <v>0.003278827414620217</v>
      </c>
      <c r="D58" s="30">
        <f t="shared" si="6"/>
        <v>0.2610262664401146</v>
      </c>
      <c r="E58" s="30">
        <f t="shared" si="6"/>
      </c>
      <c r="F58" s="30">
        <f t="shared" si="6"/>
        <v>0.0019756593784988003</v>
      </c>
      <c r="G58" s="30">
        <f t="shared" si="6"/>
      </c>
      <c r="H58" s="30">
        <f t="shared" si="6"/>
      </c>
      <c r="I58" s="30">
        <f t="shared" si="6"/>
        <v>6.62611217511757E-05</v>
      </c>
      <c r="J58" s="30">
        <f t="shared" si="6"/>
        <v>0.01173049962562911</v>
      </c>
      <c r="K58" s="30">
        <f t="shared" si="6"/>
        <v>0.016543965128977284</v>
      </c>
      <c r="L58" s="30">
        <f t="shared" si="6"/>
        <v>0.017452118769357643</v>
      </c>
      <c r="M58" s="31">
        <f t="shared" si="6"/>
        <v>0.002651849342307003</v>
      </c>
      <c r="N58" s="30">
        <f t="shared" si="6"/>
        <v>0.14896191331110623</v>
      </c>
      <c r="O58" s="32">
        <f t="shared" si="6"/>
        <v>0.0005272672565247772</v>
      </c>
    </row>
    <row r="59" spans="1:15" ht="19.5" customHeight="1">
      <c r="A59" s="4" t="s">
        <v>2</v>
      </c>
      <c r="B59" s="30">
        <f aca="true" t="shared" si="7" ref="B59:O59">IF(ISNUMBER(B11)=TRUE,B11/B$16,"")</f>
        <v>0.01329149415049638</v>
      </c>
      <c r="C59" s="30">
        <f t="shared" si="7"/>
        <v>0.38523368215535314</v>
      </c>
      <c r="D59" s="30">
        <f t="shared" si="7"/>
        <v>0.053386218173167674</v>
      </c>
      <c r="E59" s="30">
        <f t="shared" si="7"/>
        <v>0.0019625022053952326</v>
      </c>
      <c r="F59" s="30">
        <f t="shared" si="7"/>
        <v>0.34313079219118253</v>
      </c>
      <c r="G59" s="30">
        <f t="shared" si="7"/>
        <v>0.09574738349237405</v>
      </c>
      <c r="H59" s="30">
        <f t="shared" si="7"/>
        <v>0.009010410926021617</v>
      </c>
      <c r="I59" s="30">
        <f t="shared" si="7"/>
        <v>0.0031610788539149235</v>
      </c>
      <c r="J59" s="30">
        <f t="shared" si="7"/>
        <v>0.18405966472664045</v>
      </c>
      <c r="K59" s="30">
        <f t="shared" si="7"/>
        <v>0.19300423300458464</v>
      </c>
      <c r="L59" s="30">
        <f t="shared" si="7"/>
        <v>0.19161478639861793</v>
      </c>
      <c r="M59" s="31">
        <f t="shared" si="7"/>
        <v>0.07969537976474654</v>
      </c>
      <c r="N59" s="30">
        <f t="shared" si="7"/>
        <v>0.1881070460182519</v>
      </c>
      <c r="O59" s="32">
        <f t="shared" si="7"/>
        <v>0.057970989941374146</v>
      </c>
    </row>
    <row r="60" spans="1:15" ht="19.5" customHeight="1">
      <c r="A60" s="4" t="s">
        <v>9</v>
      </c>
      <c r="B60" s="30">
        <f aca="true" t="shared" si="8" ref="B60:O60">IF(ISNUMBER(B12)=TRUE,B12/B$16,"")</f>
        <v>0.0024976351910457836</v>
      </c>
      <c r="C60" s="30">
        <f t="shared" si="8"/>
        <v>0.14779912226734127</v>
      </c>
      <c r="D60" s="30">
        <f t="shared" si="8"/>
        <v>0.009035674721057381</v>
      </c>
      <c r="E60" s="30">
        <f t="shared" si="8"/>
        <v>5.700661582950994E-05</v>
      </c>
      <c r="F60" s="30">
        <f t="shared" si="8"/>
        <v>0.044439677807976086</v>
      </c>
      <c r="G60" s="30">
        <f t="shared" si="8"/>
        <v>0.01656499152363783</v>
      </c>
      <c r="H60" s="30">
        <f t="shared" si="8"/>
        <v>0.002823933715782489</v>
      </c>
      <c r="I60" s="30">
        <f t="shared" si="8"/>
        <v>1.582071792613373E-05</v>
      </c>
      <c r="J60" s="30">
        <f t="shared" si="8"/>
        <v>0.06325000717665963</v>
      </c>
      <c r="K60" s="30">
        <f t="shared" si="8"/>
        <v>0.052721949413883064</v>
      </c>
      <c r="L60" s="30">
        <f t="shared" si="8"/>
        <v>0.04215681667016217</v>
      </c>
      <c r="M60" s="31">
        <f t="shared" si="8"/>
        <v>0.013852766022490243</v>
      </c>
      <c r="N60" s="30">
        <f t="shared" si="8"/>
        <v>0.06205900731218314</v>
      </c>
      <c r="O60" s="32">
        <f t="shared" si="8"/>
        <v>0.02116233401594549</v>
      </c>
    </row>
    <row r="61" spans="1:15" ht="19.5" customHeight="1">
      <c r="A61" s="4" t="s">
        <v>10</v>
      </c>
      <c r="B61" s="30">
        <f aca="true" t="shared" si="9" ref="B61:O61">IF(ISNUMBER(B13)=TRUE,B13/B$16,"")</f>
        <v>0.0021058153410202446</v>
      </c>
      <c r="C61" s="30">
        <f t="shared" si="9"/>
        <v>0.005039069996309898</v>
      </c>
      <c r="D61" s="30">
        <f t="shared" si="9"/>
        <v>0.0012754221976409375</v>
      </c>
      <c r="E61" s="30">
        <f t="shared" si="9"/>
        <v>0.069564310190081</v>
      </c>
      <c r="F61" s="30">
        <f t="shared" si="9"/>
        <v>0.0004292001539672239</v>
      </c>
      <c r="G61" s="30">
        <f t="shared" si="9"/>
        <v>0.0017682690351076302</v>
      </c>
      <c r="H61" s="30">
        <f t="shared" si="9"/>
        <v>0.0009243019664613391</v>
      </c>
      <c r="I61" s="30">
        <f t="shared" si="9"/>
        <v>0.0005932318284274558</v>
      </c>
      <c r="J61" s="30">
        <f t="shared" si="9"/>
        <v>0.0007102669610513394</v>
      </c>
      <c r="K61" s="30">
        <f t="shared" si="9"/>
        <v>0.0007308139470353813</v>
      </c>
      <c r="L61" s="30">
        <f t="shared" si="9"/>
        <v>0.00085463168020651</v>
      </c>
      <c r="M61" s="31">
        <f t="shared" si="9"/>
        <v>0.00850113249307859</v>
      </c>
      <c r="N61" s="30">
        <f t="shared" si="9"/>
        <v>0.004007974606609512</v>
      </c>
      <c r="O61" s="32">
        <f t="shared" si="9"/>
        <v>0.0012830468520123991</v>
      </c>
    </row>
    <row r="62" spans="1:15" ht="19.5" customHeight="1">
      <c r="A62" s="4" t="s">
        <v>11</v>
      </c>
      <c r="B62" s="30">
        <f aca="true" t="shared" si="10" ref="B62:O62">IF(ISNUMBER(B14)=TRUE,B14/B$16,"")</f>
        <v>0.0003814541437742496</v>
      </c>
      <c r="C62" s="30">
        <f t="shared" si="10"/>
        <v>0.010400002431220544</v>
      </c>
      <c r="D62" s="30">
        <f t="shared" si="10"/>
        <v>0.40756659393410144</v>
      </c>
      <c r="E62" s="30">
        <f t="shared" si="10"/>
        <v>0.8406899098589979</v>
      </c>
      <c r="F62" s="30">
        <f t="shared" si="10"/>
        <v>0.002936502150810463</v>
      </c>
      <c r="G62" s="30">
        <f t="shared" si="10"/>
      </c>
      <c r="H62" s="30">
        <f t="shared" si="10"/>
        <v>0.8951491458221724</v>
      </c>
      <c r="I62" s="30">
        <f t="shared" si="10"/>
        <v>0.9894792773505889</v>
      </c>
      <c r="J62" s="30">
        <f t="shared" si="10"/>
        <v>0.05991843024716191</v>
      </c>
      <c r="K62" s="30">
        <f t="shared" si="10"/>
        <v>0.1320290308321785</v>
      </c>
      <c r="L62" s="30">
        <f t="shared" si="10"/>
        <v>0.22493027879690858</v>
      </c>
      <c r="M62" s="31">
        <f t="shared" si="10"/>
        <v>0.1502833469043589</v>
      </c>
      <c r="N62" s="30">
        <f t="shared" si="10"/>
        <v>0.2513505194086349</v>
      </c>
      <c r="O62" s="32">
        <f t="shared" si="10"/>
        <v>0.8130769813812319</v>
      </c>
    </row>
    <row r="63" spans="1:15" ht="19.5" customHeight="1">
      <c r="A63" s="4" t="s">
        <v>12</v>
      </c>
      <c r="B63" s="30">
        <f aca="true" t="shared" si="11" ref="B63:O63">IF(ISNUMBER(B15)=TRUE,B15/B$16,"")</f>
        <v>0.0005480939297991486</v>
      </c>
      <c r="C63" s="30">
        <f t="shared" si="11"/>
        <v>0.0004994938401078891</v>
      </c>
      <c r="D63" s="30">
        <f t="shared" si="11"/>
        <v>0.04949576552615073</v>
      </c>
      <c r="E63" s="30">
        <f t="shared" si="11"/>
        <v>0.0011262562690047267</v>
      </c>
      <c r="F63" s="30">
        <f t="shared" si="11"/>
        <v>0.013785530043296822</v>
      </c>
      <c r="G63" s="30">
        <f t="shared" si="11"/>
        <v>-0.014691756001309536</v>
      </c>
      <c r="H63" s="30">
        <f t="shared" si="11"/>
      </c>
      <c r="I63" s="30">
        <f t="shared" si="11"/>
        <v>5.3124205754516264E-05</v>
      </c>
      <c r="J63" s="30">
        <f t="shared" si="11"/>
        <v>0.015956915020046477</v>
      </c>
      <c r="K63" s="30">
        <f t="shared" si="11"/>
        <v>0.017053511662239205</v>
      </c>
      <c r="L63" s="30">
        <f t="shared" si="11"/>
        <v>0.015427008724099332</v>
      </c>
      <c r="M63" s="31">
        <f t="shared" si="11"/>
        <v>-0.011983642202626611</v>
      </c>
      <c r="N63" s="30">
        <f t="shared" si="11"/>
        <v>0.02877997441698109</v>
      </c>
      <c r="O63" s="32">
        <f t="shared" si="11"/>
        <v>0.0001351905481834314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2011-11-10T09:03:12Z</dcterms:modified>
  <cp:category/>
  <cp:version/>
  <cp:contentType/>
  <cp:contentStatus/>
</cp:coreProperties>
</file>