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VA mac_inq" sheetId="1" r:id="rId1"/>
  </sheets>
  <definedNames>
    <definedName name="_xlnm.Print_Area" localSheetId="0">'VA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<sst xmlns="http://schemas.openxmlformats.org/spreadsheetml/2006/main" count="68" uniqueCount="37">
  <si>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</si>
  <si>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</si>
  <si>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</si>
  <si>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</si>
  <si>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</si>
  <si>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</si>
  <si>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</si>
  <si>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</si>
  <si>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</si>
  <si>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</si>
  <si>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</si>
  <si>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</si>
  <si>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</si>
  <si>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</si>
  <si>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</si>
  <si>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</si>
  <si>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</si>
  <si>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</si>
  <si>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</si>
  <si>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</si>
  <si>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</si>
  <si>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</si>
  <si>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</si>
  <si>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</si>
  <si>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</si>
  <si>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</si>
  <si>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</si>
  <si>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</si>
  <si>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</si>
  <si>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</si>
  <si>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</si>
  <si>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</si>
  <si>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</si>
  <si>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</si>
  <si>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</si>
  <si>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Distribuzione percentuale delle emissioni in provincia di Varese nel 2008 - dati finali</t>
  </si>
  <si>
    <t>Emissioni in provincia di Varese nel 2008 - dati finali (Fonte: INEMAR ARPA LOMBARDIA)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</si>
</sst>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1"/>
    </font>
    <font>
      <sz val="8.25"/>
      <color indexed="8"/>
      <name val="Times New Roman"/>
      <family val="1"/>
    </font>
    <font>
      <sz val="9.75"/>
      <color indexed="8"/>
      <name val="Times New Roman"/>
      <family val="1"/>
    </font>
    <font>
      <sz val="9.2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6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1"/>
      <c:rotY val="20"/>
      <c:depthPercent val="100"/>
      <c:rAngAx val="1"/>
    </c:view3D>
    <c:plotArea>
      <c:layout>
        <c:manualLayout>
          <c:xMode val="edge"/>
          <c:yMode val="edge"/>
          <c:x val="0"/>
          <c:y val="0.01525"/>
          <c:w val="0.97325"/>
          <c:h val="0.758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'VA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'VA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'VA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'VA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'VA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'VA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'VA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'VA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'VA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'VA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'VA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mac_inq'!$B$15:$O$15</c:f>
              <c:numCache/>
            </c:numRef>
          </c:val>
          <c:shape val="cylinder"/>
        </c:ser>
        <c:overlap val="100"/>
        <c:shape val="cylinder"/>
        <c:axId val="7806916"/>
        <c:axId val="3153381"/>
      </c:bar3DChart>
      <c:catAx>
        <c:axId val="78069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53381"/>
        <c:crosses val="autoZero"/>
        <c:auto val="1"/>
        <c:lblOffset val="100"/>
        <c:tickLblSkip val="1"/>
        <c:noMultiLvlLbl val="0"/>
      </c:catAx>
      <c:valAx>
        <c:axId val="315338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806916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803"/>
          <c:w val="0.8455"/>
          <c:h val="0.14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66675</xdr:rowOff>
    </xdr:from>
    <xdr:to>
      <xdr:col>14</xdr:col>
      <xdr:colOff>523875</xdr:colOff>
      <xdr:row>48</xdr:row>
      <xdr:rowOff>19050</xdr:rowOff>
    </xdr:to>
    <xdr:graphicFrame>
      <xdr:nvGraphicFramePr>
        <xdr:cNvPr id="1" name="Grafico 1"/>
        <xdr:cNvGraphicFramePr/>
      </xdr:nvGraphicFramePr>
      <xdr:xfrm>
        <a:off x="142875" y="4943475"/>
        <a:ext cx="9182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28125" style="0" customWidth="1"/>
    <col min="6" max="10" width="8.7109375" style="0" customWidth="1"/>
    <col min="11" max="11" width="8.140625" style="0" customWidth="1"/>
    <col min="12" max="12" width="8.421875" style="0" customWidth="1"/>
    <col min="14" max="14" width="9.7109375" style="0" customWidth="1"/>
    <col min="15" max="15" width="9.57421875" style="0" customWidth="1"/>
  </cols>
  <sheetData>
    <row r="1" spans="1:15" ht="32.25" customHeight="1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45">
        <v>1.35113</v>
      </c>
      <c r="C5" s="14">
        <v>504.93531</v>
      </c>
      <c r="D5" s="38">
        <v>9.01071</v>
      </c>
      <c r="E5" s="38">
        <v>9.01032</v>
      </c>
      <c r="F5" s="14">
        <v>182.26788</v>
      </c>
      <c r="G5" s="14">
        <v>201.559</v>
      </c>
      <c r="H5" s="38">
        <v>0.36042</v>
      </c>
      <c r="I5" s="14"/>
      <c r="J5" s="38">
        <v>0.72111</v>
      </c>
      <c r="K5" s="38">
        <v>0.72111</v>
      </c>
      <c r="L5" s="44">
        <v>0.72111</v>
      </c>
      <c r="M5" s="13">
        <v>201.85993</v>
      </c>
      <c r="N5" s="14">
        <v>645.2074</v>
      </c>
      <c r="O5" s="46">
        <v>11.01949</v>
      </c>
    </row>
    <row r="6" spans="1:15" s="12" customFormat="1" ht="21.75" customHeight="1">
      <c r="A6" s="4" t="s">
        <v>5</v>
      </c>
      <c r="B6" s="15">
        <v>171.18855</v>
      </c>
      <c r="C6" s="16">
        <v>1211.04238</v>
      </c>
      <c r="D6" s="16">
        <v>2070.90974</v>
      </c>
      <c r="E6" s="16">
        <v>764.04262</v>
      </c>
      <c r="F6" s="16">
        <v>11231.12855</v>
      </c>
      <c r="G6" s="16">
        <v>1538.46272</v>
      </c>
      <c r="H6" s="16">
        <v>131.67853</v>
      </c>
      <c r="I6" s="16">
        <v>21.16839</v>
      </c>
      <c r="J6" s="16">
        <v>1223.26085</v>
      </c>
      <c r="K6" s="16">
        <v>1265.57768</v>
      </c>
      <c r="L6" s="17">
        <v>1318.69365</v>
      </c>
      <c r="M6" s="15">
        <v>1595.32798</v>
      </c>
      <c r="N6" s="16">
        <v>4794.50222</v>
      </c>
      <c r="O6" s="17">
        <v>32.92273</v>
      </c>
    </row>
    <row r="7" spans="1:15" s="12" customFormat="1" ht="21.75" customHeight="1">
      <c r="A7" s="4" t="s">
        <v>6</v>
      </c>
      <c r="B7" s="15">
        <v>801.94668</v>
      </c>
      <c r="C7" s="16">
        <v>3759.34178</v>
      </c>
      <c r="D7" s="16">
        <v>400.67063</v>
      </c>
      <c r="E7" s="16">
        <v>99.60445</v>
      </c>
      <c r="F7" s="16">
        <v>1788.15604</v>
      </c>
      <c r="G7" s="16">
        <v>1094.11629</v>
      </c>
      <c r="H7" s="16">
        <v>84.94427</v>
      </c>
      <c r="I7" s="16">
        <v>102.72003</v>
      </c>
      <c r="J7" s="16">
        <v>62.08673</v>
      </c>
      <c r="K7" s="16">
        <v>80.46951</v>
      </c>
      <c r="L7" s="17">
        <v>114.74951</v>
      </c>
      <c r="M7" s="15">
        <v>1122.54069</v>
      </c>
      <c r="N7" s="16">
        <v>5185.15935</v>
      </c>
      <c r="O7" s="17">
        <v>112.83077</v>
      </c>
    </row>
    <row r="8" spans="1:15" s="12" customFormat="1" ht="21.75" customHeight="1">
      <c r="A8" s="4" t="s">
        <v>7</v>
      </c>
      <c r="B8" s="15">
        <v>452.5118</v>
      </c>
      <c r="C8" s="16">
        <v>118.0903</v>
      </c>
      <c r="D8" s="16">
        <v>491.9113</v>
      </c>
      <c r="E8" s="18">
        <v>6.1221</v>
      </c>
      <c r="F8" s="16">
        <v>786.2615</v>
      </c>
      <c r="G8" s="16">
        <v>804.516</v>
      </c>
      <c r="H8" s="18">
        <v>3.06105</v>
      </c>
      <c r="I8" s="18">
        <v>0.193</v>
      </c>
      <c r="J8" s="16">
        <v>29.85033</v>
      </c>
      <c r="K8" s="16">
        <v>72.25893</v>
      </c>
      <c r="L8" s="17">
        <v>87.56535</v>
      </c>
      <c r="M8" s="15">
        <v>805.59349</v>
      </c>
      <c r="N8" s="16">
        <v>722.55594</v>
      </c>
      <c r="O8" s="17">
        <v>16.7196</v>
      </c>
    </row>
    <row r="9" spans="1:15" s="12" customFormat="1" ht="33.75" customHeight="1">
      <c r="A9" s="4" t="s">
        <v>13</v>
      </c>
      <c r="B9" s="15"/>
      <c r="C9" s="16"/>
      <c r="D9" s="16">
        <v>822.27271</v>
      </c>
      <c r="E9" s="16">
        <v>8249.13807</v>
      </c>
      <c r="F9" s="16"/>
      <c r="G9" s="16"/>
      <c r="H9" s="16"/>
      <c r="I9" s="16"/>
      <c r="J9" s="16"/>
      <c r="K9" s="16"/>
      <c r="L9" s="17"/>
      <c r="M9" s="15">
        <v>173.23189</v>
      </c>
      <c r="N9" s="16">
        <v>937.76064</v>
      </c>
      <c r="O9" s="17"/>
    </row>
    <row r="10" spans="1:15" s="12" customFormat="1" ht="21.75" customHeight="1">
      <c r="A10" s="4" t="s">
        <v>8</v>
      </c>
      <c r="B10" s="40">
        <v>0.01212</v>
      </c>
      <c r="C10" s="18">
        <v>0.06836</v>
      </c>
      <c r="D10" s="16">
        <v>10570.86362</v>
      </c>
      <c r="E10" s="16"/>
      <c r="F10" s="18"/>
      <c r="G10" s="16"/>
      <c r="H10" s="16"/>
      <c r="I10" s="18">
        <v>5.737</v>
      </c>
      <c r="J10" s="18">
        <v>10.354</v>
      </c>
      <c r="K10" s="16">
        <v>20.84325</v>
      </c>
      <c r="L10" s="17">
        <v>27.87221</v>
      </c>
      <c r="M10" s="15">
        <v>62.93717</v>
      </c>
      <c r="N10" s="16">
        <v>10570.94702</v>
      </c>
      <c r="O10" s="39">
        <v>0.33929</v>
      </c>
    </row>
    <row r="11" spans="1:15" s="12" customFormat="1" ht="21.75" customHeight="1">
      <c r="A11" s="4" t="s">
        <v>2</v>
      </c>
      <c r="B11" s="15">
        <v>52.91878</v>
      </c>
      <c r="C11" s="16">
        <v>7050.54565</v>
      </c>
      <c r="D11" s="16">
        <v>2352.78869</v>
      </c>
      <c r="E11" s="16">
        <v>212.1216</v>
      </c>
      <c r="F11" s="16">
        <v>10542.35402</v>
      </c>
      <c r="G11" s="16">
        <v>1693.20484</v>
      </c>
      <c r="H11" s="16">
        <v>50.71165</v>
      </c>
      <c r="I11" s="16">
        <v>151.65085</v>
      </c>
      <c r="J11" s="16">
        <v>444.06954</v>
      </c>
      <c r="K11" s="16">
        <v>556.0239</v>
      </c>
      <c r="L11" s="17">
        <v>683.68983</v>
      </c>
      <c r="M11" s="15">
        <v>1713.38014</v>
      </c>
      <c r="N11" s="16">
        <v>12117.08311</v>
      </c>
      <c r="O11" s="17">
        <v>163.85255</v>
      </c>
    </row>
    <row r="12" spans="1:15" s="12" customFormat="1" ht="21.75" customHeight="1">
      <c r="A12" s="4" t="s">
        <v>9</v>
      </c>
      <c r="B12" s="15">
        <v>93.33784</v>
      </c>
      <c r="C12" s="16">
        <v>1831.34445</v>
      </c>
      <c r="D12" s="16">
        <v>624.86199</v>
      </c>
      <c r="E12" s="18">
        <v>2.07947</v>
      </c>
      <c r="F12" s="16">
        <v>2014.28208</v>
      </c>
      <c r="G12" s="16">
        <v>328.86407</v>
      </c>
      <c r="H12" s="18">
        <v>4.43361</v>
      </c>
      <c r="I12" s="18">
        <v>0.12451</v>
      </c>
      <c r="J12" s="16">
        <v>44.41869</v>
      </c>
      <c r="K12" s="16">
        <v>45.79964</v>
      </c>
      <c r="L12" s="17">
        <v>45.79964</v>
      </c>
      <c r="M12" s="15">
        <v>330.28221</v>
      </c>
      <c r="N12" s="16">
        <v>3080.70243</v>
      </c>
      <c r="O12" s="17">
        <v>42.73751</v>
      </c>
    </row>
    <row r="13" spans="1:15" s="12" customFormat="1" ht="21.75" customHeight="1">
      <c r="A13" s="4" t="s">
        <v>10</v>
      </c>
      <c r="B13" s="15">
        <v>12.73746</v>
      </c>
      <c r="C13" s="16">
        <v>123.9667</v>
      </c>
      <c r="D13" s="16">
        <v>17.22577</v>
      </c>
      <c r="E13" s="16">
        <v>18012.47655</v>
      </c>
      <c r="F13" s="16">
        <v>41.25046</v>
      </c>
      <c r="G13" s="16">
        <v>21.56721</v>
      </c>
      <c r="H13" s="16">
        <v>29.54796</v>
      </c>
      <c r="I13" s="16">
        <v>10.40756</v>
      </c>
      <c r="J13" s="18">
        <v>3.23359</v>
      </c>
      <c r="K13" s="18">
        <v>3.76759</v>
      </c>
      <c r="L13" s="39">
        <v>6.02921</v>
      </c>
      <c r="M13" s="15">
        <v>408.98906</v>
      </c>
      <c r="N13" s="16">
        <v>425.17739</v>
      </c>
      <c r="O13" s="39">
        <v>3.7052</v>
      </c>
    </row>
    <row r="14" spans="1:15" s="12" customFormat="1" ht="21.75" customHeight="1">
      <c r="A14" s="4" t="s">
        <v>11</v>
      </c>
      <c r="B14" s="40"/>
      <c r="C14" s="18">
        <v>2.63001</v>
      </c>
      <c r="D14" s="16">
        <v>426.76821</v>
      </c>
      <c r="E14" s="16">
        <v>1379.81379</v>
      </c>
      <c r="F14" s="18"/>
      <c r="G14" s="16"/>
      <c r="H14" s="16">
        <v>83.51185</v>
      </c>
      <c r="I14" s="16">
        <v>619.12508</v>
      </c>
      <c r="J14" s="18">
        <v>2.13314</v>
      </c>
      <c r="K14" s="18">
        <v>4.85607</v>
      </c>
      <c r="L14" s="39">
        <v>8.51405</v>
      </c>
      <c r="M14" s="15">
        <v>54.86464</v>
      </c>
      <c r="N14" s="16">
        <v>449.29412</v>
      </c>
      <c r="O14" s="17">
        <v>36.47402</v>
      </c>
    </row>
    <row r="15" spans="1:15" s="12" customFormat="1" ht="21.75" customHeight="1">
      <c r="A15" s="4" t="s">
        <v>12</v>
      </c>
      <c r="B15" s="42">
        <v>4.05536</v>
      </c>
      <c r="C15" s="19">
        <v>20.2768</v>
      </c>
      <c r="D15" s="19">
        <v>4786.59824</v>
      </c>
      <c r="E15" s="19">
        <v>870.17839</v>
      </c>
      <c r="F15" s="19">
        <v>645.0695</v>
      </c>
      <c r="G15" s="19">
        <v>-296.95321</v>
      </c>
      <c r="H15" s="43"/>
      <c r="I15" s="43">
        <v>4.58896</v>
      </c>
      <c r="J15" s="19">
        <v>46.17807</v>
      </c>
      <c r="K15" s="19">
        <v>67.73551</v>
      </c>
      <c r="L15" s="20">
        <v>80.54191</v>
      </c>
      <c r="M15" s="22">
        <v>-278.67948</v>
      </c>
      <c r="N15" s="19">
        <v>4894.47607</v>
      </c>
      <c r="O15" s="41">
        <v>0.83746</v>
      </c>
    </row>
    <row r="16" spans="1:15" s="12" customFormat="1" ht="21.75" customHeight="1">
      <c r="A16" s="6" t="s">
        <v>3</v>
      </c>
      <c r="B16" s="21">
        <f aca="true" t="shared" si="0" ref="B16:O16">SUM(B5:B15)</f>
        <v>1590.0597200000002</v>
      </c>
      <c r="C16" s="21">
        <f t="shared" si="0"/>
        <v>14622.241740000001</v>
      </c>
      <c r="D16" s="21">
        <f t="shared" si="0"/>
        <v>22573.88161</v>
      </c>
      <c r="E16" s="21">
        <f t="shared" si="0"/>
        <v>29604.587360000005</v>
      </c>
      <c r="F16" s="21">
        <f t="shared" si="0"/>
        <v>27230.770030000003</v>
      </c>
      <c r="G16" s="21">
        <f t="shared" si="0"/>
        <v>5385.33692</v>
      </c>
      <c r="H16" s="21">
        <f t="shared" si="0"/>
        <v>388.24933999999996</v>
      </c>
      <c r="I16" s="21">
        <f t="shared" si="0"/>
        <v>915.7153800000001</v>
      </c>
      <c r="J16" s="21">
        <f t="shared" si="0"/>
        <v>1866.3060499999997</v>
      </c>
      <c r="K16" s="21">
        <f t="shared" si="0"/>
        <v>2118.0531899999996</v>
      </c>
      <c r="L16" s="21">
        <f t="shared" si="0"/>
        <v>2374.1764700000003</v>
      </c>
      <c r="M16" s="33">
        <f t="shared" si="0"/>
        <v>6190.327720000001</v>
      </c>
      <c r="N16" s="21">
        <f t="shared" si="0"/>
        <v>43822.86568999999</v>
      </c>
      <c r="O16" s="23">
        <f t="shared" si="0"/>
        <v>421.43862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8" t="s">
        <v>35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2" spans="1:15" ht="4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0.0008497353797503906</v>
      </c>
      <c r="C53" s="30">
        <f t="shared" si="1"/>
        <v>0.034532003982584956</v>
      </c>
      <c r="D53" s="30">
        <f t="shared" si="1"/>
        <v>0.0003991652900318369</v>
      </c>
      <c r="E53" s="30">
        <f t="shared" si="1"/>
        <v>0.0003043555341755656</v>
      </c>
      <c r="F53" s="30">
        <f t="shared" si="1"/>
        <v>0.006693453023884245</v>
      </c>
      <c r="G53" s="30">
        <f t="shared" si="1"/>
        <v>0.03742737046803007</v>
      </c>
      <c r="H53" s="30">
        <f t="shared" si="1"/>
        <v>0.0009283209599274529</v>
      </c>
      <c r="I53" s="30">
        <f t="shared" si="1"/>
      </c>
      <c r="J53" s="30">
        <f t="shared" si="1"/>
        <v>0.00038638357304794684</v>
      </c>
      <c r="K53" s="30">
        <f t="shared" si="1"/>
        <v>0.0003404588720456072</v>
      </c>
      <c r="L53" s="30">
        <f t="shared" si="1"/>
        <v>0.0003037305815771984</v>
      </c>
      <c r="M53" s="31">
        <f t="shared" si="1"/>
        <v>0.032608924620876126</v>
      </c>
      <c r="N53" s="30">
        <f t="shared" si="1"/>
        <v>0.014723076408652822</v>
      </c>
      <c r="O53" s="32">
        <f t="shared" si="1"/>
        <v>0.026147318914436456</v>
      </c>
    </row>
    <row r="54" spans="1:15" ht="19.5" customHeight="1">
      <c r="A54" s="4" t="s">
        <v>5</v>
      </c>
      <c r="B54" s="30">
        <f aca="true" t="shared" si="2" ref="B54:O54">IF(ISNUMBER(B6)=TRUE,B6/B$16,"")</f>
        <v>0.10766171097020177</v>
      </c>
      <c r="C54" s="30">
        <f t="shared" si="2"/>
        <v>0.08282193671351518</v>
      </c>
      <c r="D54" s="30">
        <f t="shared" si="2"/>
        <v>0.09173919557913372</v>
      </c>
      <c r="E54" s="30">
        <f t="shared" si="2"/>
        <v>0.025808250954793915</v>
      </c>
      <c r="F54" s="30">
        <f t="shared" si="2"/>
        <v>0.41244256176475075</v>
      </c>
      <c r="G54" s="30">
        <f t="shared" si="2"/>
        <v>0.285676224691992</v>
      </c>
      <c r="H54" s="30">
        <f t="shared" si="2"/>
        <v>0.33915970082524804</v>
      </c>
      <c r="I54" s="30">
        <f t="shared" si="2"/>
        <v>0.02311677892753095</v>
      </c>
      <c r="J54" s="30">
        <f t="shared" si="2"/>
        <v>0.6554449362686254</v>
      </c>
      <c r="K54" s="30">
        <f t="shared" si="2"/>
        <v>0.5975193097015662</v>
      </c>
      <c r="L54" s="30">
        <f t="shared" si="2"/>
        <v>0.5554320273420955</v>
      </c>
      <c r="M54" s="31">
        <f t="shared" si="2"/>
        <v>0.2577130084479598</v>
      </c>
      <c r="N54" s="30">
        <f t="shared" si="2"/>
        <v>0.10940640564028804</v>
      </c>
      <c r="O54" s="32">
        <f t="shared" si="2"/>
        <v>0.07811986950792502</v>
      </c>
    </row>
    <row r="55" spans="1:15" ht="19.5" customHeight="1">
      <c r="A55" s="4" t="s">
        <v>6</v>
      </c>
      <c r="B55" s="30">
        <f aca="true" t="shared" si="3" ref="B55:O55">IF(ISNUMBER(B7)=TRUE,B7/B$16,"")</f>
        <v>0.5043500378715334</v>
      </c>
      <c r="C55" s="30">
        <f t="shared" si="3"/>
        <v>0.2570974989228977</v>
      </c>
      <c r="D55" s="30">
        <f t="shared" si="3"/>
        <v>0.017749301468051776</v>
      </c>
      <c r="E55" s="30">
        <f t="shared" si="3"/>
        <v>0.003364493778912782</v>
      </c>
      <c r="F55" s="30">
        <f t="shared" si="3"/>
        <v>0.06566674530430089</v>
      </c>
      <c r="G55" s="30">
        <f t="shared" si="3"/>
        <v>0.20316580118445032</v>
      </c>
      <c r="H55" s="30">
        <f t="shared" si="3"/>
        <v>0.21878793148753328</v>
      </c>
      <c r="I55" s="30">
        <f t="shared" si="3"/>
        <v>0.11217462570083729</v>
      </c>
      <c r="J55" s="30">
        <f t="shared" si="3"/>
        <v>0.03326717501665925</v>
      </c>
      <c r="K55" s="30">
        <f t="shared" si="3"/>
        <v>0.037992204530047716</v>
      </c>
      <c r="L55" s="30">
        <f t="shared" si="3"/>
        <v>0.04833234237217421</v>
      </c>
      <c r="M55" s="31">
        <f t="shared" si="3"/>
        <v>0.18133784522800675</v>
      </c>
      <c r="N55" s="30">
        <f t="shared" si="3"/>
        <v>0.11832086442451</v>
      </c>
      <c r="O55" s="32">
        <f t="shared" si="3"/>
        <v>0.2677276467923134</v>
      </c>
    </row>
    <row r="56" spans="1:15" ht="19.5" customHeight="1">
      <c r="A56" s="4" t="s">
        <v>7</v>
      </c>
      <c r="B56" s="30">
        <f aca="true" t="shared" si="4" ref="B56:O56">IF(ISNUMBER(B8)=TRUE,B8/B$16,"")</f>
        <v>0.2845879273012462</v>
      </c>
      <c r="C56" s="30">
        <f t="shared" si="4"/>
        <v>0.008076073566541924</v>
      </c>
      <c r="D56" s="30">
        <f t="shared" si="4"/>
        <v>0.021791170366645685</v>
      </c>
      <c r="E56" s="30">
        <f t="shared" si="4"/>
        <v>0.00020679565384761365</v>
      </c>
      <c r="F56" s="30">
        <f t="shared" si="4"/>
        <v>0.028874009039545324</v>
      </c>
      <c r="G56" s="30">
        <f t="shared" si="4"/>
        <v>0.1493900960982029</v>
      </c>
      <c r="H56" s="30">
        <f t="shared" si="4"/>
        <v>0.007884237485117167</v>
      </c>
      <c r="I56" s="30">
        <f t="shared" si="4"/>
        <v>0.0002107641787123855</v>
      </c>
      <c r="J56" s="30">
        <f t="shared" si="4"/>
        <v>0.015994338120481368</v>
      </c>
      <c r="K56" s="30">
        <f t="shared" si="4"/>
        <v>0.03411572964322016</v>
      </c>
      <c r="L56" s="30">
        <f t="shared" si="4"/>
        <v>0.03688241000889036</v>
      </c>
      <c r="M56" s="31">
        <f t="shared" si="4"/>
        <v>0.13013745417665865</v>
      </c>
      <c r="N56" s="30">
        <f t="shared" si="4"/>
        <v>0.01648810338217752</v>
      </c>
      <c r="O56" s="32">
        <f t="shared" si="4"/>
        <v>0.0396726811605448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0.03642584488596509</v>
      </c>
      <c r="E57" s="30">
        <f t="shared" si="5"/>
        <v>0.27864391317765014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0.027984284166460892</v>
      </c>
      <c r="N57" s="30">
        <f t="shared" si="5"/>
        <v>0.02139888903280894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7.622355215689634E-06</v>
      </c>
      <c r="C58" s="30">
        <f t="shared" si="6"/>
        <v>4.675069747547478E-06</v>
      </c>
      <c r="D58" s="30">
        <f t="shared" si="6"/>
        <v>0.4682785088815747</v>
      </c>
      <c r="E58" s="30">
        <f t="shared" si="6"/>
      </c>
      <c r="F58" s="30">
        <f t="shared" si="6"/>
      </c>
      <c r="G58" s="30">
        <f t="shared" si="6"/>
      </c>
      <c r="H58" s="30">
        <f t="shared" si="6"/>
      </c>
      <c r="I58" s="30">
        <f t="shared" si="6"/>
        <v>0.006265047115403915</v>
      </c>
      <c r="J58" s="30">
        <f t="shared" si="6"/>
        <v>0.005547857491004758</v>
      </c>
      <c r="K58" s="30">
        <f t="shared" si="6"/>
        <v>0.009840758531658974</v>
      </c>
      <c r="L58" s="30">
        <f t="shared" si="6"/>
        <v>0.011739738116434115</v>
      </c>
      <c r="M58" s="31">
        <f t="shared" si="6"/>
        <v>0.010167017458003013</v>
      </c>
      <c r="N58" s="30">
        <f t="shared" si="6"/>
        <v>0.24121989407945543</v>
      </c>
      <c r="O58" s="32">
        <f t="shared" si="6"/>
        <v>0.0008050757189742126</v>
      </c>
    </row>
    <row r="59" spans="1:15" ht="19.5" customHeight="1">
      <c r="A59" s="4" t="s">
        <v>2</v>
      </c>
      <c r="B59" s="30">
        <f aca="true" t="shared" si="7" ref="B59:O59">IF(ISNUMBER(B11)=TRUE,B11/B$16,"")</f>
        <v>0.03328100154628154</v>
      </c>
      <c r="C59" s="30">
        <f t="shared" si="7"/>
        <v>0.48217953001780967</v>
      </c>
      <c r="D59" s="30">
        <f t="shared" si="7"/>
        <v>0.10422614642214383</v>
      </c>
      <c r="E59" s="30">
        <f t="shared" si="7"/>
        <v>0.007165159825419704</v>
      </c>
      <c r="F59" s="30">
        <f t="shared" si="7"/>
        <v>0.38714858259188195</v>
      </c>
      <c r="G59" s="30">
        <f t="shared" si="7"/>
        <v>0.3144101966418844</v>
      </c>
      <c r="H59" s="30">
        <f t="shared" si="7"/>
        <v>0.13061619113119421</v>
      </c>
      <c r="I59" s="30">
        <f t="shared" si="7"/>
        <v>0.1656091546698713</v>
      </c>
      <c r="J59" s="30">
        <f t="shared" si="7"/>
        <v>0.23794036353255144</v>
      </c>
      <c r="K59" s="30">
        <f t="shared" si="7"/>
        <v>0.26251649515940634</v>
      </c>
      <c r="L59" s="30">
        <f t="shared" si="7"/>
        <v>0.2879692552929732</v>
      </c>
      <c r="M59" s="31">
        <f t="shared" si="7"/>
        <v>0.276783430134778</v>
      </c>
      <c r="N59" s="30">
        <f t="shared" si="7"/>
        <v>0.2765013861876453</v>
      </c>
      <c r="O59" s="32">
        <f t="shared" si="7"/>
        <v>0.3887933906009848</v>
      </c>
    </row>
    <row r="60" spans="1:15" ht="19.5" customHeight="1">
      <c r="A60" s="4" t="s">
        <v>9</v>
      </c>
      <c r="B60" s="30">
        <f aca="true" t="shared" si="8" ref="B60:O60">IF(ISNUMBER(B12)=TRUE,B12/B$16,"")</f>
        <v>0.05870083923640301</v>
      </c>
      <c r="C60" s="30">
        <f t="shared" si="8"/>
        <v>0.12524375417691597</v>
      </c>
      <c r="D60" s="30">
        <f t="shared" si="8"/>
        <v>0.027680750736425962</v>
      </c>
      <c r="E60" s="30">
        <f t="shared" si="8"/>
        <v>7.024147895436161E-05</v>
      </c>
      <c r="F60" s="30">
        <f t="shared" si="8"/>
        <v>0.07397080867639348</v>
      </c>
      <c r="G60" s="30">
        <f t="shared" si="8"/>
        <v>0.0610665729712599</v>
      </c>
      <c r="H60" s="30">
        <f t="shared" si="8"/>
        <v>0.011419491402097427</v>
      </c>
      <c r="I60" s="30">
        <f t="shared" si="8"/>
        <v>0.00013597019632890733</v>
      </c>
      <c r="J60" s="30">
        <f t="shared" si="8"/>
        <v>0.023800324710944384</v>
      </c>
      <c r="K60" s="30">
        <f t="shared" si="8"/>
        <v>0.021623460740379238</v>
      </c>
      <c r="L60" s="30">
        <f t="shared" si="8"/>
        <v>0.019290748004085808</v>
      </c>
      <c r="M60" s="31">
        <f t="shared" si="8"/>
        <v>0.05335455971626652</v>
      </c>
      <c r="N60" s="30">
        <f t="shared" si="8"/>
        <v>0.07029897249971469</v>
      </c>
      <c r="O60" s="32">
        <f t="shared" si="8"/>
        <v>0.10140862268389167</v>
      </c>
    </row>
    <row r="61" spans="1:15" ht="19.5" customHeight="1">
      <c r="A61" s="4" t="s">
        <v>10</v>
      </c>
      <c r="B61" s="30">
        <f aca="true" t="shared" si="9" ref="B61:O61">IF(ISNUMBER(B13)=TRUE,B13/B$16,"")</f>
        <v>0.008010680252940435</v>
      </c>
      <c r="C61" s="30">
        <f t="shared" si="9"/>
        <v>0.008477954489076856</v>
      </c>
      <c r="D61" s="30">
        <f t="shared" si="9"/>
        <v>0.0007630840941581425</v>
      </c>
      <c r="E61" s="30">
        <f t="shared" si="9"/>
        <v>0.6084353188566111</v>
      </c>
      <c r="F61" s="30">
        <f t="shared" si="9"/>
        <v>0.0015148473566687453</v>
      </c>
      <c r="G61" s="30">
        <f t="shared" si="9"/>
        <v>0.004004802358772383</v>
      </c>
      <c r="H61" s="30">
        <f t="shared" si="9"/>
        <v>0.07610562840879524</v>
      </c>
      <c r="I61" s="30">
        <f t="shared" si="9"/>
        <v>0.011365496558548573</v>
      </c>
      <c r="J61" s="30">
        <f t="shared" si="9"/>
        <v>0.001732615076717991</v>
      </c>
      <c r="K61" s="30">
        <f t="shared" si="9"/>
        <v>0.0017787985768194996</v>
      </c>
      <c r="L61" s="30">
        <f t="shared" si="9"/>
        <v>0.0025394953055027114</v>
      </c>
      <c r="M61" s="31">
        <f t="shared" si="9"/>
        <v>0.06606904811818265</v>
      </c>
      <c r="N61" s="30">
        <f t="shared" si="9"/>
        <v>0.009702181345411693</v>
      </c>
      <c r="O61" s="32">
        <f t="shared" si="9"/>
        <v>0.008791790367954412</v>
      </c>
    </row>
    <row r="62" spans="1:15" ht="19.5" customHeight="1">
      <c r="A62" s="4" t="s">
        <v>11</v>
      </c>
      <c r="B62" s="30">
        <f aca="true" t="shared" si="10" ref="B62:O62">IF(ISNUMBER(B14)=TRUE,B14/B$16,"")</f>
      </c>
      <c r="C62" s="30">
        <f t="shared" si="10"/>
        <v>0.00017986366569261764</v>
      </c>
      <c r="D62" s="30">
        <f t="shared" si="10"/>
        <v>0.018905397723488815</v>
      </c>
      <c r="E62" s="30">
        <f t="shared" si="10"/>
        <v>0.04660810749432448</v>
      </c>
      <c r="F62" s="30">
        <f t="shared" si="10"/>
      </c>
      <c r="G62" s="30">
        <f t="shared" si="10"/>
      </c>
      <c r="H62" s="30">
        <f t="shared" si="10"/>
        <v>0.21509849830008726</v>
      </c>
      <c r="I62" s="30">
        <f t="shared" si="10"/>
        <v>0.6761108238675646</v>
      </c>
      <c r="J62" s="30">
        <f t="shared" si="10"/>
        <v>0.0011429743797915677</v>
      </c>
      <c r="K62" s="30">
        <f t="shared" si="10"/>
        <v>0.002292704462251961</v>
      </c>
      <c r="L62" s="30">
        <f t="shared" si="10"/>
        <v>0.003586106638484206</v>
      </c>
      <c r="M62" s="31">
        <f t="shared" si="10"/>
        <v>0.008862962105017599</v>
      </c>
      <c r="N62" s="30">
        <f t="shared" si="10"/>
        <v>0.010252504324529493</v>
      </c>
      <c r="O62" s="32">
        <f t="shared" si="10"/>
        <v>0.08654645841427633</v>
      </c>
    </row>
    <row r="63" spans="1:15" ht="19.5" customHeight="1">
      <c r="A63" s="4" t="s">
        <v>12</v>
      </c>
      <c r="B63" s="30">
        <f aca="true" t="shared" si="11" ref="B63:O63">IF(ISNUMBER(B15)=TRUE,B15/B$16,"")</f>
        <v>0.00255044508642732</v>
      </c>
      <c r="C63" s="30">
        <f t="shared" si="11"/>
        <v>0.0013867093952175352</v>
      </c>
      <c r="D63" s="30">
        <f t="shared" si="11"/>
        <v>0.21204143455238048</v>
      </c>
      <c r="E63" s="30">
        <f t="shared" si="11"/>
        <v>0.029393363245310233</v>
      </c>
      <c r="F63" s="30">
        <f t="shared" si="11"/>
        <v>0.023688992242574487</v>
      </c>
      <c r="G63" s="30">
        <f t="shared" si="11"/>
        <v>-0.05514106441459191</v>
      </c>
      <c r="H63" s="30">
        <f t="shared" si="11"/>
      </c>
      <c r="I63" s="30">
        <f t="shared" si="11"/>
        <v>0.005011338785202013</v>
      </c>
      <c r="J63" s="30">
        <f t="shared" si="11"/>
        <v>0.024743031830175982</v>
      </c>
      <c r="K63" s="30">
        <f t="shared" si="11"/>
        <v>0.031980079782604524</v>
      </c>
      <c r="L63" s="30">
        <f t="shared" si="11"/>
        <v>0.03392414633778255</v>
      </c>
      <c r="M63" s="31">
        <f t="shared" si="11"/>
        <v>-0.04501853417221018</v>
      </c>
      <c r="N63" s="30">
        <f t="shared" si="11"/>
        <v>0.11168772267480623</v>
      </c>
      <c r="O63" s="32">
        <f t="shared" si="11"/>
        <v>0.0019871458386988834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5" bottom="0.52" header="0.4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2010-01-14T09:10:18Z</cp:lastPrinted>
  <dcterms:created xsi:type="dcterms:W3CDTF">1996-11-05T10:16:36Z</dcterms:created>
  <dcterms:modified xsi:type="dcterms:W3CDTF">2011-11-10T09:04:19Z</dcterms:modified>
  <cp:category/>
  <cp:version/>
  <cp:contentType/>
  <cp:contentStatus/>
</cp:coreProperties>
</file>