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691" activeTab="0"/>
  </bookViews>
  <sheets>
    <sheet name="BG mac_inq" sheetId="1" r:id="rId1"/>
  </sheets>
  <definedNames>
    <definedName name="_xlnm.Print_Area" localSheetId="0">'BG mac_inq'!$A$1:$O$64</definedName>
  </definedNames>
  <calcPr fullCalcOnLoad="1"/>
</workbook>
</file>

<file path=xl/sharedStrings.xml><?xml version="1.0" encoding="utf-8"?>
<sst xmlns="http://schemas.openxmlformats.org/spreadsheetml/2006/main" count="68" uniqueCount="37">
  <si>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</si>
  <si>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</si>
  <si>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</si>
  <si>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</si>
  <si>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</si>
  <si>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</si>
  <si>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</si>
  <si>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</si>
  <si>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</si>
  <si>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</si>
  <si>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</si>
  <si>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</si>
  <si>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</si>
  <si>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</si>
  <si>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</si>
  <si>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</si>
  <si>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</si>
  <si>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</si>
  <si>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</si>
  <si>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</si>
  <si>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</si>
  <si>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</si>
  <si>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</si>
  <si>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</si>
  <si>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</si>
  <si>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</si>
  <si>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</si>
  <si>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</si>
  <si>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2"/>
        <rFont val="Times New Roman"/>
        <family val="1"/>
      </rPr>
      <t>3</t>
    </r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</si>
  <si>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</si>
  <si>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</si>
  <si>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</si>
  <si>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</si>
  <si>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</si>
  <si>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</si>
  <si>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Emissioni in provincia di Bergamo nel 2010 - dati finali (Fonte: INEMAR ARPA LOMBARDIA)</t>
  </si>
  <si>
    <t>Distribuzione percentuale delle emissioni in provincia di Bergamo nel 2010 - dati finali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</si>
</sst>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(* #,##0_);_(* \(#,##0\);_(* &quot;-&quot;_);_(@_)"/>
    <numFmt numFmtId="177" formatCode="_(&quot;$&quot;* #,##0_);_(&quot;$&quot;* \(#,##0\);_(&quot;$&quot;* &quot;-&quot;_);_(@_)"/>
    <numFmt numFmtId="178" formatCode="#,##0_ ;\-#,##0\ "/>
    <numFmt numFmtId="179" formatCode="#,##0.0"/>
    <numFmt numFmtId="180" formatCode="_-* #,##0.0_-;\-* #,##0.0_-;_-* &quot;-&quot;_-;_-@_-"/>
    <numFmt numFmtId="181" formatCode="0\ %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_-* #,##0.00_-;\-* #,##0.00_-;_-* &quot;-&quot;_-;_-@_-"/>
    <numFmt numFmtId="185" formatCode="_-* #,##0.000_-;\-* #,##0.000_-;_-* &quot;-&quot;_-;_-@_-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0.0"/>
    <numFmt numFmtId="194" formatCode="#,##0.0_ ;\-#,##0.0\ "/>
    <numFmt numFmtId="195" formatCode="#,##0.00_ ;\-#,##0.00\ "/>
    <numFmt numFmtId="196" formatCode="#,##0.000_ ;\-#,##0.000\ "/>
    <numFmt numFmtId="197" formatCode="#,##0.0000_ ;\-#,##0.0000\ "/>
    <numFmt numFmtId="198" formatCode="#,##0.00000_ ;\-#,##0.00000\ "/>
    <numFmt numFmtId="199" formatCode="#,##0.000000_ ;\-#,##0.000000\ "/>
    <numFmt numFmtId="200" formatCode="_-[$€-2]\ * #,##0.00_-;\-[$€-2]\ * #,##0.00_-;_-[$€-2]\ * &quot;-&quot;??_-"/>
    <numFmt numFmtId="201" formatCode="_-[$€-2]\ * #,##0.000_-;\-[$€-2]\ * #,##0.000_-;_-[$€-2]\ * &quot;-&quot;??_-"/>
    <numFmt numFmtId="202" formatCode="_-[$€-2]\ * #,##0.0_-;\-[$€-2]\ * #,##0.0_-;_-[$€-2]\ * &quot;-&quot;??_-"/>
    <numFmt numFmtId="203" formatCode="_-[$€-2]\ * #,##0_-;\-[$€-2]\ * #,##0_-;_-[$€-2]\ * &quot;-&quot;??_-"/>
  </numFmts>
  <fonts count="35">
    <font>
      <sz val="10"/>
      <name val="Arial"/>
      <family val="0"/>
    </font>
    <font>
      <sz val="10"/>
      <color indexed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color indexed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.5"/>
      <color indexed="8"/>
      <name val="Times New Roman"/>
      <family val="0"/>
    </font>
    <font>
      <sz val="10.25"/>
      <color indexed="8"/>
      <name val="Times New Roman"/>
      <family val="0"/>
    </font>
    <font>
      <sz val="8.25"/>
      <color indexed="8"/>
      <name val="Times New Roman"/>
      <family val="0"/>
    </font>
    <font>
      <b/>
      <sz val="9.75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200" fontId="0" fillId="0" borderId="0" applyFont="0" applyFill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175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10" fillId="0" borderId="0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1" fontId="5" fillId="0" borderId="11" xfId="48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81" fontId="2" fillId="0" borderId="0" xfId="48" applyNumberFormat="1" applyFont="1" applyBorder="1" applyAlignment="1">
      <alignment vertical="center"/>
    </xf>
    <xf numFmtId="181" fontId="2" fillId="0" borderId="18" xfId="48" applyNumberFormat="1" applyFont="1" applyBorder="1" applyAlignment="1">
      <alignment vertical="center"/>
    </xf>
    <xf numFmtId="181" fontId="2" fillId="0" borderId="19" xfId="48" applyNumberFormat="1" applyFont="1" applyBorder="1" applyAlignment="1">
      <alignment vertical="center"/>
    </xf>
    <xf numFmtId="181" fontId="4" fillId="0" borderId="14" xfId="48" applyNumberFormat="1" applyFont="1" applyBorder="1" applyAlignment="1">
      <alignment vertical="center"/>
    </xf>
    <xf numFmtId="181" fontId="4" fillId="0" borderId="12" xfId="48" applyNumberFormat="1" applyFont="1" applyBorder="1" applyAlignment="1">
      <alignment vertical="center"/>
    </xf>
    <xf numFmtId="181" fontId="4" fillId="0" borderId="13" xfId="48" applyNumberFormat="1" applyFont="1" applyBorder="1" applyAlignment="1">
      <alignment vertical="center"/>
    </xf>
    <xf numFmtId="179" fontId="2" fillId="0" borderId="16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179" fontId="2" fillId="0" borderId="15" xfId="0" applyNumberFormat="1" applyFont="1" applyFill="1" applyBorder="1" applyAlignment="1">
      <alignment horizontal="center" vertical="center"/>
    </xf>
    <xf numFmtId="179" fontId="2" fillId="0" borderId="17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 vertical="center"/>
    </xf>
    <xf numFmtId="179" fontId="2" fillId="0" borderId="18" xfId="0" applyNumberFormat="1" applyFont="1" applyFill="1" applyBorder="1" applyAlignment="1">
      <alignment horizontal="center" vertical="center"/>
    </xf>
    <xf numFmtId="179" fontId="2" fillId="0" borderId="19" xfId="0" applyNumberFormat="1" applyFont="1" applyFill="1" applyBorder="1" applyAlignment="1">
      <alignment horizontal="center" vertical="center"/>
    </xf>
    <xf numFmtId="179" fontId="2" fillId="0" borderId="20" xfId="0" applyNumberFormat="1" applyFont="1" applyFill="1" applyBorder="1" applyAlignment="1">
      <alignment horizontal="center" vertical="center"/>
    </xf>
    <xf numFmtId="179" fontId="2" fillId="0" borderId="21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179" fontId="2" fillId="0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9"/>
      <c:rotY val="20"/>
      <c:depthPercent val="100"/>
      <c:rAngAx val="1"/>
    </c:view3D>
    <c:plotArea>
      <c:layout>
        <c:manualLayout>
          <c:xMode val="edge"/>
          <c:yMode val="edge"/>
          <c:x val="0.00525"/>
          <c:y val="0.00775"/>
          <c:w val="0.97875"/>
          <c:h val="0.830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'BG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'BG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'BG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'BG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'BG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'BG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'BG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'BG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'BG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'BG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'BG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'BG mac_inq'!$B$3:$O$3</c:f>
              <c:strCache/>
            </c:strRef>
          </c:cat>
          <c:val>
            <c:numRef>
              <c:f>'BG mac_inq'!$B$15:$O$15</c:f>
              <c:numCache/>
            </c:numRef>
          </c:val>
          <c:shape val="cylinder"/>
        </c:ser>
        <c:overlap val="100"/>
        <c:shape val="cylinder"/>
        <c:axId val="17303102"/>
        <c:axId val="21510191"/>
      </c:bar3DChart>
      <c:catAx>
        <c:axId val="173031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1510191"/>
        <c:crosses val="autoZero"/>
        <c:auto val="1"/>
        <c:lblOffset val="100"/>
        <c:tickLblSkip val="1"/>
        <c:noMultiLvlLbl val="0"/>
      </c:catAx>
      <c:valAx>
        <c:axId val="215101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303102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"/>
          <c:y val="0.84"/>
          <c:w val="0.8945"/>
          <c:h val="0.1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104775</xdr:rowOff>
    </xdr:from>
    <xdr:to>
      <xdr:col>14</xdr:col>
      <xdr:colOff>571500</xdr:colOff>
      <xdr:row>48</xdr:row>
      <xdr:rowOff>114300</xdr:rowOff>
    </xdr:to>
    <xdr:graphicFrame>
      <xdr:nvGraphicFramePr>
        <xdr:cNvPr id="1" name="Grafico 1"/>
        <xdr:cNvGraphicFramePr/>
      </xdr:nvGraphicFramePr>
      <xdr:xfrm>
        <a:off x="104775" y="4743450"/>
        <a:ext cx="88487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22.7109375" style="0" customWidth="1"/>
    <col min="2" max="2" width="8.00390625" style="0" customWidth="1"/>
    <col min="3" max="3" width="7.57421875" style="0" customWidth="1"/>
    <col min="4" max="4" width="7.7109375" style="0" customWidth="1"/>
    <col min="5" max="5" width="7.421875" style="0" customWidth="1"/>
    <col min="6" max="6" width="7.7109375" style="0" customWidth="1"/>
    <col min="7" max="7" width="8.00390625" style="0" customWidth="1"/>
    <col min="8" max="8" width="7.57421875" style="0" customWidth="1"/>
    <col min="9" max="9" width="7.7109375" style="0" customWidth="1"/>
    <col min="10" max="10" width="8.00390625" style="0" customWidth="1"/>
    <col min="11" max="11" width="7.7109375" style="0" customWidth="1"/>
    <col min="12" max="12" width="8.00390625" style="0" customWidth="1"/>
    <col min="13" max="13" width="8.28125" style="0" customWidth="1"/>
    <col min="14" max="14" width="9.28125" style="0" customWidth="1"/>
    <col min="15" max="15" width="9.7109375" style="0" customWidth="1"/>
    <col min="16" max="16" width="10.00390625" style="0" customWidth="1"/>
  </cols>
  <sheetData>
    <row r="1" spans="1:15" ht="25.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4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7.25">
      <c r="A3" s="3"/>
      <c r="B3" s="9" t="s">
        <v>20</v>
      </c>
      <c r="C3" s="9" t="s">
        <v>14</v>
      </c>
      <c r="D3" s="9" t="s">
        <v>0</v>
      </c>
      <c r="E3" s="9" t="s">
        <v>21</v>
      </c>
      <c r="F3" s="9" t="s">
        <v>1</v>
      </c>
      <c r="G3" s="9" t="s">
        <v>22</v>
      </c>
      <c r="H3" s="9" t="s">
        <v>23</v>
      </c>
      <c r="I3" s="9" t="s">
        <v>24</v>
      </c>
      <c r="J3" s="9" t="s">
        <v>26</v>
      </c>
      <c r="K3" s="9" t="s">
        <v>25</v>
      </c>
      <c r="L3" s="9" t="s">
        <v>27</v>
      </c>
      <c r="M3" s="24" t="s">
        <v>33</v>
      </c>
      <c r="N3" s="9" t="s">
        <v>28</v>
      </c>
      <c r="O3" s="10" t="s">
        <v>30</v>
      </c>
      <c r="P3" s="23"/>
    </row>
    <row r="4" spans="1:16" ht="15.75">
      <c r="A4" s="25"/>
      <c r="B4" s="26" t="s">
        <v>31</v>
      </c>
      <c r="C4" s="26" t="s">
        <v>31</v>
      </c>
      <c r="D4" s="26" t="s">
        <v>31</v>
      </c>
      <c r="E4" s="26" t="s">
        <v>31</v>
      </c>
      <c r="F4" s="26" t="s">
        <v>31</v>
      </c>
      <c r="G4" s="26" t="s">
        <v>32</v>
      </c>
      <c r="H4" s="26" t="s">
        <v>31</v>
      </c>
      <c r="I4" s="26" t="s">
        <v>31</v>
      </c>
      <c r="J4" s="26" t="s">
        <v>31</v>
      </c>
      <c r="K4" s="26" t="s">
        <v>31</v>
      </c>
      <c r="L4" s="26" t="s">
        <v>31</v>
      </c>
      <c r="M4" s="27" t="s">
        <v>32</v>
      </c>
      <c r="N4" s="26" t="s">
        <v>31</v>
      </c>
      <c r="O4" s="28" t="s">
        <v>32</v>
      </c>
      <c r="P4" s="23"/>
    </row>
    <row r="5" spans="1:16" s="16" customFormat="1" ht="21.75" customHeight="1">
      <c r="A5" s="4" t="s">
        <v>4</v>
      </c>
      <c r="B5" s="36">
        <v>0.789638</v>
      </c>
      <c r="C5" s="37">
        <v>236.496893</v>
      </c>
      <c r="D5" s="38">
        <v>7.707149</v>
      </c>
      <c r="E5" s="38">
        <v>7.706602</v>
      </c>
      <c r="F5" s="37">
        <v>67.656562</v>
      </c>
      <c r="G5" s="37">
        <v>171.4826</v>
      </c>
      <c r="H5" s="38">
        <v>0.308337</v>
      </c>
      <c r="I5" s="37"/>
      <c r="J5" s="38">
        <v>0.61781</v>
      </c>
      <c r="K5" s="38">
        <v>0.61781</v>
      </c>
      <c r="L5" s="39">
        <v>0.61781</v>
      </c>
      <c r="M5" s="40">
        <v>171.740023</v>
      </c>
      <c r="N5" s="37">
        <v>303.783473</v>
      </c>
      <c r="O5" s="39">
        <v>5.166119</v>
      </c>
      <c r="P5" s="18"/>
    </row>
    <row r="6" spans="1:16" s="16" customFormat="1" ht="21.75" customHeight="1">
      <c r="A6" s="4" t="s">
        <v>5</v>
      </c>
      <c r="B6" s="41">
        <v>120.256221</v>
      </c>
      <c r="C6" s="42">
        <v>1590.257742</v>
      </c>
      <c r="D6" s="42">
        <v>1990.293591</v>
      </c>
      <c r="E6" s="42">
        <v>1214.530943</v>
      </c>
      <c r="F6" s="42">
        <v>17021.468774</v>
      </c>
      <c r="G6" s="42">
        <v>1945.918765</v>
      </c>
      <c r="H6" s="42">
        <v>86.336972</v>
      </c>
      <c r="I6" s="42">
        <v>35.098083</v>
      </c>
      <c r="J6" s="42">
        <v>1860.56604</v>
      </c>
      <c r="K6" s="42">
        <v>1887.47164</v>
      </c>
      <c r="L6" s="43">
        <v>1985.52769</v>
      </c>
      <c r="M6" s="41">
        <v>1998.188371</v>
      </c>
      <c r="N6" s="42">
        <v>5819.773048</v>
      </c>
      <c r="O6" s="43">
        <v>40.394685</v>
      </c>
      <c r="P6" s="18"/>
    </row>
    <row r="7" spans="1:16" s="16" customFormat="1" ht="21.75" customHeight="1">
      <c r="A7" s="4" t="s">
        <v>6</v>
      </c>
      <c r="B7" s="41">
        <v>1003.267439</v>
      </c>
      <c r="C7" s="42">
        <v>3607.606998</v>
      </c>
      <c r="D7" s="42">
        <v>525.761399</v>
      </c>
      <c r="E7" s="42">
        <v>107.22666100000001</v>
      </c>
      <c r="F7" s="42">
        <v>2472.164869</v>
      </c>
      <c r="G7" s="42">
        <v>2157.086806</v>
      </c>
      <c r="H7" s="42">
        <v>118.746218</v>
      </c>
      <c r="I7" s="42">
        <v>30.476534</v>
      </c>
      <c r="J7" s="42">
        <v>116.10458</v>
      </c>
      <c r="K7" s="42">
        <v>141.25004</v>
      </c>
      <c r="L7" s="43">
        <v>190.95332</v>
      </c>
      <c r="M7" s="41">
        <v>2196.149875</v>
      </c>
      <c r="N7" s="42">
        <v>5200.481252</v>
      </c>
      <c r="O7" s="43">
        <v>111.574112</v>
      </c>
      <c r="P7" s="18"/>
    </row>
    <row r="8" spans="1:16" s="16" customFormat="1" ht="21.75" customHeight="1">
      <c r="A8" s="4" t="s">
        <v>7</v>
      </c>
      <c r="B8" s="41">
        <v>538.729684</v>
      </c>
      <c r="C8" s="42">
        <v>505.053452</v>
      </c>
      <c r="D8" s="42">
        <v>721.549099</v>
      </c>
      <c r="E8" s="42">
        <v>15.536336</v>
      </c>
      <c r="F8" s="42">
        <v>7652.050012</v>
      </c>
      <c r="G8" s="42">
        <v>1124.558267</v>
      </c>
      <c r="H8" s="44">
        <v>5.347357</v>
      </c>
      <c r="I8" s="42">
        <v>30.066122</v>
      </c>
      <c r="J8" s="42">
        <v>72.92581</v>
      </c>
      <c r="K8" s="42">
        <v>162.4983</v>
      </c>
      <c r="L8" s="43">
        <v>198.33196</v>
      </c>
      <c r="M8" s="41">
        <v>1126.542207</v>
      </c>
      <c r="N8" s="42">
        <v>2179.657321</v>
      </c>
      <c r="O8" s="43">
        <v>29.583654</v>
      </c>
      <c r="P8" s="18"/>
    </row>
    <row r="9" spans="1:16" s="16" customFormat="1" ht="21.75" customHeight="1">
      <c r="A9" s="4" t="s">
        <v>13</v>
      </c>
      <c r="B9" s="41"/>
      <c r="C9" s="42"/>
      <c r="D9" s="42">
        <v>861.316205</v>
      </c>
      <c r="E9" s="42">
        <v>9899.395916</v>
      </c>
      <c r="F9" s="42"/>
      <c r="G9" s="42"/>
      <c r="H9" s="42"/>
      <c r="I9" s="42"/>
      <c r="J9" s="42"/>
      <c r="K9" s="42"/>
      <c r="L9" s="43"/>
      <c r="M9" s="41">
        <v>207.887314</v>
      </c>
      <c r="N9" s="42">
        <v>999.907751</v>
      </c>
      <c r="O9" s="43"/>
      <c r="P9" s="18"/>
    </row>
    <row r="10" spans="1:16" s="16" customFormat="1" ht="21.75" customHeight="1">
      <c r="A10" s="4" t="s">
        <v>8</v>
      </c>
      <c r="B10" s="45">
        <v>0.037637</v>
      </c>
      <c r="C10" s="42">
        <v>14.315112</v>
      </c>
      <c r="D10" s="42">
        <v>9953.097517</v>
      </c>
      <c r="E10" s="42"/>
      <c r="F10" s="44">
        <v>3.109</v>
      </c>
      <c r="G10" s="42"/>
      <c r="H10" s="42"/>
      <c r="I10" s="44">
        <v>0.0782</v>
      </c>
      <c r="J10" s="44">
        <v>2.68748</v>
      </c>
      <c r="K10" s="44">
        <v>4.43425</v>
      </c>
      <c r="L10" s="46">
        <v>6.28186</v>
      </c>
      <c r="M10" s="41">
        <v>133.409311</v>
      </c>
      <c r="N10" s="42">
        <v>9970.903944</v>
      </c>
      <c r="O10" s="46">
        <v>0.316985</v>
      </c>
      <c r="P10" s="18"/>
    </row>
    <row r="11" spans="1:16" s="16" customFormat="1" ht="21.75" customHeight="1">
      <c r="A11" s="4" t="s">
        <v>2</v>
      </c>
      <c r="B11" s="41">
        <v>13.135778</v>
      </c>
      <c r="C11" s="42">
        <v>8323.129702</v>
      </c>
      <c r="D11" s="42">
        <v>2225.986838</v>
      </c>
      <c r="E11" s="42">
        <v>171.675064</v>
      </c>
      <c r="F11" s="42">
        <v>9247.812046</v>
      </c>
      <c r="G11" s="42">
        <v>2077.112246</v>
      </c>
      <c r="H11" s="42">
        <v>69.818435</v>
      </c>
      <c r="I11" s="42">
        <v>145.192412</v>
      </c>
      <c r="J11" s="42">
        <v>493.9595</v>
      </c>
      <c r="K11" s="42">
        <v>634.86525</v>
      </c>
      <c r="L11" s="43">
        <v>790.39538</v>
      </c>
      <c r="M11" s="41">
        <v>2102.361211</v>
      </c>
      <c r="N11" s="42">
        <v>13399.867886</v>
      </c>
      <c r="O11" s="43">
        <v>189.895575</v>
      </c>
      <c r="P11" s="18"/>
    </row>
    <row r="12" spans="1:16" s="16" customFormat="1" ht="21.75" customHeight="1">
      <c r="A12" s="4" t="s">
        <v>9</v>
      </c>
      <c r="B12" s="41">
        <v>27.143977</v>
      </c>
      <c r="C12" s="42">
        <v>1238.366375</v>
      </c>
      <c r="D12" s="42">
        <v>179.90109</v>
      </c>
      <c r="E12" s="44">
        <v>2.252336</v>
      </c>
      <c r="F12" s="42">
        <v>646.345808</v>
      </c>
      <c r="G12" s="42">
        <v>152.077783</v>
      </c>
      <c r="H12" s="44">
        <v>5.757773</v>
      </c>
      <c r="I12" s="44">
        <v>0.205952</v>
      </c>
      <c r="J12" s="42">
        <v>50.74805</v>
      </c>
      <c r="K12" s="42">
        <v>51.12502</v>
      </c>
      <c r="L12" s="43">
        <v>51.29542</v>
      </c>
      <c r="M12" s="41">
        <v>153.910022</v>
      </c>
      <c r="N12" s="42">
        <v>1761.837658</v>
      </c>
      <c r="O12" s="43">
        <v>27.782466</v>
      </c>
      <c r="P12" s="18"/>
    </row>
    <row r="13" spans="1:16" s="16" customFormat="1" ht="21.75" customHeight="1">
      <c r="A13" s="4" t="s">
        <v>10</v>
      </c>
      <c r="B13" s="41">
        <v>144.059039</v>
      </c>
      <c r="C13" s="42">
        <v>527.266912</v>
      </c>
      <c r="D13" s="42">
        <v>18.153354</v>
      </c>
      <c r="E13" s="42">
        <v>6338.810276</v>
      </c>
      <c r="F13" s="42">
        <v>138.087112</v>
      </c>
      <c r="G13" s="42">
        <v>233.886604</v>
      </c>
      <c r="H13" s="42">
        <v>65.214454</v>
      </c>
      <c r="I13" s="42">
        <v>23.486061</v>
      </c>
      <c r="J13" s="42">
        <v>40.98391</v>
      </c>
      <c r="K13" s="42">
        <v>41.30414</v>
      </c>
      <c r="L13" s="43">
        <v>42.2072</v>
      </c>
      <c r="M13" s="41">
        <v>387.218108</v>
      </c>
      <c r="N13" s="42">
        <v>765.351917</v>
      </c>
      <c r="O13" s="43">
        <v>17.34608</v>
      </c>
      <c r="P13" s="18"/>
    </row>
    <row r="14" spans="1:16" s="16" customFormat="1" ht="21.75" customHeight="1">
      <c r="A14" s="4" t="s">
        <v>11</v>
      </c>
      <c r="B14" s="45">
        <v>0.004364</v>
      </c>
      <c r="C14" s="42">
        <v>28.582676</v>
      </c>
      <c r="D14" s="42">
        <v>4201.271168</v>
      </c>
      <c r="E14" s="42">
        <v>16616.244583</v>
      </c>
      <c r="F14" s="44">
        <v>0.227682</v>
      </c>
      <c r="G14" s="42"/>
      <c r="H14" s="42">
        <v>925.663321</v>
      </c>
      <c r="I14" s="42">
        <v>8317.847237</v>
      </c>
      <c r="J14" s="42">
        <v>33.25729</v>
      </c>
      <c r="K14" s="42">
        <v>80.95713</v>
      </c>
      <c r="L14" s="43">
        <v>154.23844</v>
      </c>
      <c r="M14" s="41">
        <v>635.896899</v>
      </c>
      <c r="N14" s="42">
        <v>4468.794544</v>
      </c>
      <c r="O14" s="43">
        <v>489.877356</v>
      </c>
      <c r="P14" s="18"/>
    </row>
    <row r="15" spans="1:16" s="16" customFormat="1" ht="21.75" customHeight="1">
      <c r="A15" s="4" t="s">
        <v>12</v>
      </c>
      <c r="B15" s="47">
        <v>1.026618</v>
      </c>
      <c r="C15" s="48">
        <v>4.893969</v>
      </c>
      <c r="D15" s="49">
        <v>11155.645185</v>
      </c>
      <c r="E15" s="49">
        <v>218.986005</v>
      </c>
      <c r="F15" s="49">
        <v>111.358794</v>
      </c>
      <c r="G15" s="49">
        <v>-765.127917</v>
      </c>
      <c r="H15" s="48">
        <v>0.176604</v>
      </c>
      <c r="I15" s="48">
        <v>0.238186</v>
      </c>
      <c r="J15" s="49">
        <v>58.79071</v>
      </c>
      <c r="K15" s="49">
        <v>59.09715</v>
      </c>
      <c r="L15" s="50">
        <v>59.32583</v>
      </c>
      <c r="M15" s="51">
        <v>-760.474467</v>
      </c>
      <c r="N15" s="49">
        <v>11176.931092</v>
      </c>
      <c r="O15" s="52">
        <v>0.152483</v>
      </c>
      <c r="P15" s="18"/>
    </row>
    <row r="16" spans="1:16" s="16" customFormat="1" ht="21.75" customHeight="1">
      <c r="A16" s="6" t="s">
        <v>3</v>
      </c>
      <c r="B16" s="17">
        <f aca="true" t="shared" si="0" ref="B16:O16">SUM(B5:B15)</f>
        <v>1848.4503949999998</v>
      </c>
      <c r="C16" s="17">
        <f t="shared" si="0"/>
        <v>16075.969831</v>
      </c>
      <c r="D16" s="17">
        <f t="shared" si="0"/>
        <v>31840.682595</v>
      </c>
      <c r="E16" s="17">
        <f t="shared" si="0"/>
        <v>34592.364722</v>
      </c>
      <c r="F16" s="17">
        <f t="shared" si="0"/>
        <v>37360.280659</v>
      </c>
      <c r="G16" s="17">
        <f t="shared" si="0"/>
        <v>7096.995154</v>
      </c>
      <c r="H16" s="17">
        <f t="shared" si="0"/>
        <v>1277.369471</v>
      </c>
      <c r="I16" s="17">
        <f t="shared" si="0"/>
        <v>8582.688787000001</v>
      </c>
      <c r="J16" s="17">
        <f t="shared" si="0"/>
        <v>2730.64118</v>
      </c>
      <c r="K16" s="17">
        <f t="shared" si="0"/>
        <v>3063.62073</v>
      </c>
      <c r="L16" s="17">
        <f t="shared" si="0"/>
        <v>3479.1749099999997</v>
      </c>
      <c r="M16" s="21">
        <f t="shared" si="0"/>
        <v>8352.828873999999</v>
      </c>
      <c r="N16" s="17">
        <f t="shared" si="0"/>
        <v>56047.289886</v>
      </c>
      <c r="O16" s="22">
        <f t="shared" si="0"/>
        <v>912.089515</v>
      </c>
      <c r="P16" s="20"/>
    </row>
    <row r="17" spans="1:16" s="16" customFormat="1" ht="12.75">
      <c r="A17" s="15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s="16" customFormat="1" ht="12.75">
      <c r="A18" s="15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spans="1:16" s="16" customFormat="1" ht="12.75">
      <c r="A19" s="15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 s="16" customFormat="1" ht="12.75">
      <c r="A20" s="15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 ht="15.7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4"/>
    </row>
    <row r="22" spans="1:7" ht="15.75" customHeight="1">
      <c r="A22" s="5"/>
      <c r="G22" s="5"/>
    </row>
    <row r="50" spans="1:15" ht="21.75" customHeight="1">
      <c r="A50" s="53" t="s">
        <v>36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2" spans="1:15" ht="41.2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29" t="s">
        <v>34</v>
      </c>
      <c r="N52" s="7" t="s">
        <v>29</v>
      </c>
      <c r="O52" s="8" t="s">
        <v>30</v>
      </c>
    </row>
    <row r="53" spans="1:15" ht="19.5" customHeight="1">
      <c r="A53" s="19" t="s">
        <v>4</v>
      </c>
      <c r="B53" s="30">
        <f aca="true" t="shared" si="1" ref="B53:O53">IF(ISNUMBER(B5)=TRUE,B5/B$16,"")</f>
        <v>0.0004271891753957509</v>
      </c>
      <c r="C53" s="30">
        <f t="shared" si="1"/>
        <v>0.014711205326098126</v>
      </c>
      <c r="D53" s="30">
        <f t="shared" si="1"/>
        <v>0.00024205351053655704</v>
      </c>
      <c r="E53" s="30">
        <f t="shared" si="1"/>
        <v>0.00022278332406395934</v>
      </c>
      <c r="F53" s="30">
        <f t="shared" si="1"/>
        <v>0.0018109222095391755</v>
      </c>
      <c r="G53" s="30">
        <f t="shared" si="1"/>
        <v>0.024162704958780923</v>
      </c>
      <c r="H53" s="30">
        <f t="shared" si="1"/>
        <v>0.0002413843504171238</v>
      </c>
      <c r="I53" s="30">
        <f t="shared" si="1"/>
      </c>
      <c r="J53" s="30">
        <f t="shared" si="1"/>
        <v>0.00022625089100868241</v>
      </c>
      <c r="K53" s="30">
        <f t="shared" si="1"/>
        <v>0.0002016600795099072</v>
      </c>
      <c r="L53" s="30">
        <f t="shared" si="1"/>
        <v>0.0001775737110037966</v>
      </c>
      <c r="M53" s="31">
        <f t="shared" si="1"/>
        <v>0.02056070172041693</v>
      </c>
      <c r="N53" s="30">
        <f t="shared" si="1"/>
        <v>0.00542012778169818</v>
      </c>
      <c r="O53" s="32">
        <f t="shared" si="1"/>
        <v>0.005664048226669945</v>
      </c>
    </row>
    <row r="54" spans="1:15" ht="19.5" customHeight="1">
      <c r="A54" s="19" t="s">
        <v>5</v>
      </c>
      <c r="B54" s="30">
        <f aca="true" t="shared" si="2" ref="B54:O54">IF(ISNUMBER(B6)=TRUE,B6/B$16,"")</f>
        <v>0.06505785674600156</v>
      </c>
      <c r="C54" s="30">
        <f t="shared" si="2"/>
        <v>0.09892141865888775</v>
      </c>
      <c r="D54" s="30">
        <f t="shared" si="2"/>
        <v>0.06250788076109083</v>
      </c>
      <c r="E54" s="30">
        <f t="shared" si="2"/>
        <v>0.03510979815229528</v>
      </c>
      <c r="F54" s="30">
        <f t="shared" si="2"/>
        <v>0.4556033432768009</v>
      </c>
      <c r="G54" s="30">
        <f t="shared" si="2"/>
        <v>0.2741891071890113</v>
      </c>
      <c r="H54" s="30">
        <f t="shared" si="2"/>
        <v>0.06758966294412089</v>
      </c>
      <c r="I54" s="30">
        <f t="shared" si="2"/>
        <v>0.0040894041332551</v>
      </c>
      <c r="J54" s="30">
        <f t="shared" si="2"/>
        <v>0.6813659933158995</v>
      </c>
      <c r="K54" s="30">
        <f t="shared" si="2"/>
        <v>0.6160918097717664</v>
      </c>
      <c r="L54" s="30">
        <f t="shared" si="2"/>
        <v>0.5706892413753352</v>
      </c>
      <c r="M54" s="31">
        <f t="shared" si="2"/>
        <v>0.23922295082804784</v>
      </c>
      <c r="N54" s="30">
        <f t="shared" si="2"/>
        <v>0.10383683242913973</v>
      </c>
      <c r="O54" s="32">
        <f t="shared" si="2"/>
        <v>0.044288070782175365</v>
      </c>
    </row>
    <row r="55" spans="1:15" ht="19.5" customHeight="1">
      <c r="A55" s="19" t="s">
        <v>6</v>
      </c>
      <c r="B55" s="30">
        <f aca="true" t="shared" si="3" ref="B55:O55">IF(ISNUMBER(B7)=TRUE,B7/B$16,"")</f>
        <v>0.5427613538961104</v>
      </c>
      <c r="C55" s="30">
        <f t="shared" si="3"/>
        <v>0.22440991342514793</v>
      </c>
      <c r="D55" s="30">
        <f t="shared" si="3"/>
        <v>0.016512252758129037</v>
      </c>
      <c r="E55" s="30">
        <f t="shared" si="3"/>
        <v>0.003099720469002981</v>
      </c>
      <c r="F55" s="30">
        <f t="shared" si="3"/>
        <v>0.0661709394413894</v>
      </c>
      <c r="G55" s="30">
        <f t="shared" si="3"/>
        <v>0.30394367745682127</v>
      </c>
      <c r="H55" s="30">
        <f t="shared" si="3"/>
        <v>0.09296152812156883</v>
      </c>
      <c r="I55" s="30">
        <f t="shared" si="3"/>
        <v>0.0035509308045937886</v>
      </c>
      <c r="J55" s="30">
        <f t="shared" si="3"/>
        <v>0.04251916394229431</v>
      </c>
      <c r="K55" s="30">
        <f t="shared" si="3"/>
        <v>0.04610558957798931</v>
      </c>
      <c r="L55" s="30">
        <f t="shared" si="3"/>
        <v>0.054884656546341906</v>
      </c>
      <c r="M55" s="31">
        <f t="shared" si="3"/>
        <v>0.26292288614172327</v>
      </c>
      <c r="N55" s="30">
        <f t="shared" si="3"/>
        <v>0.09278738120215556</v>
      </c>
      <c r="O55" s="32">
        <f t="shared" si="3"/>
        <v>0.12232802829665244</v>
      </c>
    </row>
    <row r="56" spans="1:15" ht="19.5" customHeight="1">
      <c r="A56" s="19" t="s">
        <v>7</v>
      </c>
      <c r="B56" s="30">
        <f aca="true" t="shared" si="4" ref="B56:O56">IF(ISNUMBER(B8)=TRUE,B8/B$16,"")</f>
        <v>0.2914493596675609</v>
      </c>
      <c r="C56" s="30">
        <f t="shared" si="4"/>
        <v>0.031416670801787845</v>
      </c>
      <c r="D56" s="30">
        <f t="shared" si="4"/>
        <v>0.022661232115460558</v>
      </c>
      <c r="E56" s="30">
        <f t="shared" si="4"/>
        <v>0.000449126161939407</v>
      </c>
      <c r="F56" s="30">
        <f t="shared" si="4"/>
        <v>0.20481778715323007</v>
      </c>
      <c r="G56" s="30">
        <f t="shared" si="4"/>
        <v>0.15845554951044002</v>
      </c>
      <c r="H56" s="30">
        <f t="shared" si="4"/>
        <v>0.004186225772104741</v>
      </c>
      <c r="I56" s="30">
        <f t="shared" si="4"/>
        <v>0.0035031122234724923</v>
      </c>
      <c r="J56" s="30">
        <f t="shared" si="4"/>
        <v>0.02670647851285975</v>
      </c>
      <c r="K56" s="30">
        <f t="shared" si="4"/>
        <v>0.05304125879837613</v>
      </c>
      <c r="L56" s="30">
        <f t="shared" si="4"/>
        <v>0.057005458228025684</v>
      </c>
      <c r="M56" s="31">
        <f t="shared" si="4"/>
        <v>0.13486954228244855</v>
      </c>
      <c r="N56" s="30">
        <f t="shared" si="4"/>
        <v>0.03888961135201034</v>
      </c>
      <c r="O56" s="32">
        <f t="shared" si="4"/>
        <v>0.03243503352847993</v>
      </c>
    </row>
    <row r="57" spans="1:15" ht="19.5" customHeight="1">
      <c r="A57" s="19" t="s">
        <v>13</v>
      </c>
      <c r="B57" s="30">
        <f aca="true" t="shared" si="5" ref="B57:O57">IF(ISNUMBER(B9)=TRUE,B9/B$16,"")</f>
      </c>
      <c r="C57" s="30">
        <f t="shared" si="5"/>
      </c>
      <c r="D57" s="30">
        <f t="shared" si="5"/>
        <v>0.027050808425044696</v>
      </c>
      <c r="E57" s="30">
        <f t="shared" si="5"/>
        <v>0.2861728591137395</v>
      </c>
      <c r="F57" s="30">
        <f t="shared" si="5"/>
      </c>
      <c r="G57" s="30">
        <f t="shared" si="5"/>
      </c>
      <c r="H57" s="30">
        <f t="shared" si="5"/>
      </c>
      <c r="I57" s="30">
        <f t="shared" si="5"/>
      </c>
      <c r="J57" s="30">
        <f t="shared" si="5"/>
      </c>
      <c r="K57" s="30">
        <f t="shared" si="5"/>
      </c>
      <c r="L57" s="30">
        <f t="shared" si="5"/>
      </c>
      <c r="M57" s="31">
        <f t="shared" si="5"/>
        <v>0.024888252487381204</v>
      </c>
      <c r="N57" s="30">
        <f t="shared" si="5"/>
        <v>0.017840429983926234</v>
      </c>
      <c r="O57" s="32">
        <f t="shared" si="5"/>
      </c>
    </row>
    <row r="58" spans="1:15" ht="19.5" customHeight="1">
      <c r="A58" s="19" t="s">
        <v>8</v>
      </c>
      <c r="B58" s="30">
        <f aca="true" t="shared" si="6" ref="B58:O58">IF(ISNUMBER(B10)=TRUE,B10/B$16,"")</f>
        <v>2.0361379511079603E-05</v>
      </c>
      <c r="C58" s="30">
        <f t="shared" si="6"/>
        <v>0.0008904664633293562</v>
      </c>
      <c r="D58" s="30">
        <f t="shared" si="6"/>
        <v>0.3125905824193277</v>
      </c>
      <c r="E58" s="30">
        <f t="shared" si="6"/>
      </c>
      <c r="F58" s="30">
        <f t="shared" si="6"/>
        <v>8.321671960596071E-05</v>
      </c>
      <c r="G58" s="30">
        <f t="shared" si="6"/>
      </c>
      <c r="H58" s="30">
        <f t="shared" si="6"/>
      </c>
      <c r="I58" s="30">
        <f t="shared" si="6"/>
        <v>9.111363809258437E-06</v>
      </c>
      <c r="J58" s="30">
        <f t="shared" si="6"/>
        <v>0.0009841937562810796</v>
      </c>
      <c r="K58" s="30">
        <f t="shared" si="6"/>
        <v>0.0014473886916152312</v>
      </c>
      <c r="L58" s="30">
        <f t="shared" si="6"/>
        <v>0.0018055602729096481</v>
      </c>
      <c r="M58" s="31">
        <f t="shared" si="6"/>
        <v>0.015971751967200666</v>
      </c>
      <c r="N58" s="30">
        <f t="shared" si="6"/>
        <v>0.1779016249363847</v>
      </c>
      <c r="O58" s="32">
        <f t="shared" si="6"/>
        <v>0.00034753716031918206</v>
      </c>
    </row>
    <row r="59" spans="1:15" ht="19.5" customHeight="1">
      <c r="A59" s="19" t="s">
        <v>2</v>
      </c>
      <c r="B59" s="30">
        <f aca="true" t="shared" si="7" ref="B59:O59">IF(ISNUMBER(B11)=TRUE,B11/B$16,"")</f>
        <v>0.007106373011432639</v>
      </c>
      <c r="C59" s="30">
        <f t="shared" si="7"/>
        <v>0.5177373302822541</v>
      </c>
      <c r="D59" s="30">
        <f t="shared" si="7"/>
        <v>0.06991014816841742</v>
      </c>
      <c r="E59" s="30">
        <f t="shared" si="7"/>
        <v>0.004962802207355843</v>
      </c>
      <c r="F59" s="30">
        <f t="shared" si="7"/>
        <v>0.2475305828242547</v>
      </c>
      <c r="G59" s="30">
        <f t="shared" si="7"/>
        <v>0.2926748857689864</v>
      </c>
      <c r="H59" s="30">
        <f t="shared" si="7"/>
        <v>0.054657980001151914</v>
      </c>
      <c r="I59" s="30">
        <f t="shared" si="7"/>
        <v>0.016916891151863685</v>
      </c>
      <c r="J59" s="30">
        <f t="shared" si="7"/>
        <v>0.1808950599653668</v>
      </c>
      <c r="K59" s="30">
        <f t="shared" si="7"/>
        <v>0.20722710346721016</v>
      </c>
      <c r="L59" s="30">
        <f t="shared" si="7"/>
        <v>0.22717897215463653</v>
      </c>
      <c r="M59" s="31">
        <f t="shared" si="7"/>
        <v>0.2516945148420384</v>
      </c>
      <c r="N59" s="30">
        <f t="shared" si="7"/>
        <v>0.23908145983963341</v>
      </c>
      <c r="O59" s="32">
        <f t="shared" si="7"/>
        <v>0.20819839706193752</v>
      </c>
    </row>
    <row r="60" spans="1:15" ht="19.5" customHeight="1">
      <c r="A60" s="19" t="s">
        <v>9</v>
      </c>
      <c r="B60" s="30">
        <f aca="true" t="shared" si="8" ref="B60:O60">IF(ISNUMBER(B12)=TRUE,B12/B$16,"")</f>
        <v>0.014684720278901508</v>
      </c>
      <c r="C60" s="30">
        <f t="shared" si="8"/>
        <v>0.0770321410165876</v>
      </c>
      <c r="D60" s="30">
        <f t="shared" si="8"/>
        <v>0.005650038734667398</v>
      </c>
      <c r="E60" s="30">
        <f t="shared" si="8"/>
        <v>6.511078436241056E-05</v>
      </c>
      <c r="F60" s="30">
        <f t="shared" si="8"/>
        <v>0.01730034669437894</v>
      </c>
      <c r="G60" s="30">
        <f t="shared" si="8"/>
        <v>0.021428474967224137</v>
      </c>
      <c r="H60" s="30">
        <f t="shared" si="8"/>
        <v>0.004507523571463217</v>
      </c>
      <c r="I60" s="30">
        <f t="shared" si="8"/>
        <v>2.399620970900759E-05</v>
      </c>
      <c r="J60" s="30">
        <f t="shared" si="8"/>
        <v>0.018584664426689705</v>
      </c>
      <c r="K60" s="30">
        <f t="shared" si="8"/>
        <v>0.01668777714531263</v>
      </c>
      <c r="L60" s="30">
        <f t="shared" si="8"/>
        <v>0.014743558839931966</v>
      </c>
      <c r="M60" s="31">
        <f t="shared" si="8"/>
        <v>0.018426095436849962</v>
      </c>
      <c r="N60" s="30">
        <f t="shared" si="8"/>
        <v>0.03143484121326066</v>
      </c>
      <c r="O60" s="32">
        <f t="shared" si="8"/>
        <v>0.030460240517072492</v>
      </c>
    </row>
    <row r="61" spans="1:15" ht="19.5" customHeight="1">
      <c r="A61" s="19" t="s">
        <v>10</v>
      </c>
      <c r="B61" s="30">
        <f aca="true" t="shared" si="9" ref="B61:O61">IF(ISNUMBER(B13)=TRUE,B13/B$16,"")</f>
        <v>0.07793503108856759</v>
      </c>
      <c r="C61" s="30">
        <f t="shared" si="9"/>
        <v>0.03279845120032809</v>
      </c>
      <c r="D61" s="30">
        <f t="shared" si="9"/>
        <v>0.0005701308050114056</v>
      </c>
      <c r="E61" s="30">
        <f t="shared" si="9"/>
        <v>0.1832430458843033</v>
      </c>
      <c r="F61" s="30">
        <f t="shared" si="9"/>
        <v>0.0036960940754264694</v>
      </c>
      <c r="G61" s="30">
        <f t="shared" si="9"/>
        <v>0.03295572265794448</v>
      </c>
      <c r="H61" s="30">
        <f t="shared" si="9"/>
        <v>0.05105371271238093</v>
      </c>
      <c r="I61" s="30">
        <f t="shared" si="9"/>
        <v>0.0027364456038035294</v>
      </c>
      <c r="J61" s="30">
        <f t="shared" si="9"/>
        <v>0.015008896188989576</v>
      </c>
      <c r="K61" s="30">
        <f t="shared" si="9"/>
        <v>0.013482132300364737</v>
      </c>
      <c r="L61" s="30">
        <f t="shared" si="9"/>
        <v>0.012131382035058423</v>
      </c>
      <c r="M61" s="31">
        <f t="shared" si="9"/>
        <v>0.046357720700504326</v>
      </c>
      <c r="N61" s="30">
        <f t="shared" si="9"/>
        <v>0.01365546699147672</v>
      </c>
      <c r="O61" s="32">
        <f t="shared" si="9"/>
        <v>0.019017957902958682</v>
      </c>
    </row>
    <row r="62" spans="1:15" ht="19.5" customHeight="1">
      <c r="A62" s="19" t="s">
        <v>11</v>
      </c>
      <c r="B62" s="30">
        <f aca="true" t="shared" si="10" ref="B62:O62">IF(ISNUMBER(B14)=TRUE,B14/B$16,"")</f>
        <v>2.3608964632237265E-06</v>
      </c>
      <c r="C62" s="30">
        <f t="shared" si="10"/>
        <v>0.0017779752201875104</v>
      </c>
      <c r="D62" s="30">
        <f t="shared" si="10"/>
        <v>0.13194664264703088</v>
      </c>
      <c r="E62" s="30">
        <f t="shared" si="10"/>
        <v>0.4803442816510438</v>
      </c>
      <c r="F62" s="30">
        <f t="shared" si="10"/>
        <v>6.094226167039031E-06</v>
      </c>
      <c r="G62" s="30">
        <f t="shared" si="10"/>
      </c>
      <c r="H62" s="30">
        <f t="shared" si="10"/>
        <v>0.7246637265217685</v>
      </c>
      <c r="I62" s="30">
        <f t="shared" si="10"/>
        <v>0.9691423566002824</v>
      </c>
      <c r="J62" s="30">
        <f t="shared" si="10"/>
        <v>0.012179297025030582</v>
      </c>
      <c r="K62" s="30">
        <f t="shared" si="10"/>
        <v>0.02642531081189022</v>
      </c>
      <c r="L62" s="30">
        <f t="shared" si="10"/>
        <v>0.04433190166918052</v>
      </c>
      <c r="M62" s="31">
        <f t="shared" si="10"/>
        <v>0.07612952552869456</v>
      </c>
      <c r="N62" s="30">
        <f t="shared" si="10"/>
        <v>0.07973257142476493</v>
      </c>
      <c r="O62" s="32">
        <f t="shared" si="10"/>
        <v>0.5370935066609115</v>
      </c>
    </row>
    <row r="63" spans="1:15" ht="19.5" customHeight="1">
      <c r="A63" s="19" t="s">
        <v>12</v>
      </c>
      <c r="B63" s="30">
        <f aca="true" t="shared" si="11" ref="B63:O63">IF(ISNUMBER(B15)=TRUE,B15/B$16,"")</f>
        <v>0.0005553938600554115</v>
      </c>
      <c r="C63" s="30">
        <f t="shared" si="11"/>
        <v>0.0003044276053916663</v>
      </c>
      <c r="D63" s="30">
        <f t="shared" si="11"/>
        <v>0.35035822965528357</v>
      </c>
      <c r="E63" s="30">
        <f t="shared" si="11"/>
        <v>0.006330472251893483</v>
      </c>
      <c r="F63" s="30">
        <f t="shared" si="11"/>
        <v>0.0029806733792074433</v>
      </c>
      <c r="G63" s="30">
        <f t="shared" si="11"/>
        <v>-0.10781012250920864</v>
      </c>
      <c r="H63" s="30">
        <f t="shared" si="11"/>
        <v>0.0001382560050239372</v>
      </c>
      <c r="I63" s="30">
        <f t="shared" si="11"/>
        <v>2.775190921063977E-05</v>
      </c>
      <c r="J63" s="30">
        <f t="shared" si="11"/>
        <v>0.02153000197557996</v>
      </c>
      <c r="K63" s="30">
        <f t="shared" si="11"/>
        <v>0.019289969355965286</v>
      </c>
      <c r="L63" s="30">
        <f t="shared" si="11"/>
        <v>0.017051695167576385</v>
      </c>
      <c r="M63" s="31">
        <f t="shared" si="11"/>
        <v>-0.0910439419353056</v>
      </c>
      <c r="N63" s="30">
        <f t="shared" si="11"/>
        <v>0.19941965284554955</v>
      </c>
      <c r="O63" s="32">
        <f t="shared" si="11"/>
        <v>0.00016717986282300374</v>
      </c>
    </row>
    <row r="64" spans="1:15" ht="19.5" customHeight="1">
      <c r="A64" s="6" t="s">
        <v>3</v>
      </c>
      <c r="B64" s="33">
        <f aca="true" t="shared" si="12" ref="B64:O64">IF(ISNUMBER(B16)=TRUE,B16/B$16,"")</f>
        <v>1</v>
      </c>
      <c r="C64" s="34">
        <f t="shared" si="12"/>
        <v>1</v>
      </c>
      <c r="D64" s="34">
        <f t="shared" si="12"/>
        <v>1</v>
      </c>
      <c r="E64" s="34">
        <f t="shared" si="12"/>
        <v>1</v>
      </c>
      <c r="F64" s="34">
        <f t="shared" si="12"/>
        <v>1</v>
      </c>
      <c r="G64" s="34">
        <f t="shared" si="12"/>
        <v>1</v>
      </c>
      <c r="H64" s="34">
        <f t="shared" si="12"/>
        <v>1</v>
      </c>
      <c r="I64" s="34">
        <f t="shared" si="12"/>
        <v>1</v>
      </c>
      <c r="J64" s="34">
        <f t="shared" si="12"/>
        <v>1</v>
      </c>
      <c r="K64" s="34">
        <f t="shared" si="12"/>
        <v>1</v>
      </c>
      <c r="L64" s="34">
        <f t="shared" si="12"/>
        <v>1</v>
      </c>
      <c r="M64" s="33">
        <f t="shared" si="12"/>
        <v>1</v>
      </c>
      <c r="N64" s="34">
        <f t="shared" si="12"/>
        <v>1</v>
      </c>
      <c r="O64" s="35">
        <f t="shared" si="12"/>
        <v>1</v>
      </c>
    </row>
    <row r="68" ht="15.75">
      <c r="A68" s="11"/>
    </row>
  </sheetData>
  <sheetProtection/>
  <mergeCells count="2">
    <mergeCell ref="A50:O50"/>
    <mergeCell ref="A1:O1"/>
  </mergeCells>
  <printOptions/>
  <pageMargins left="0.3" right="0.32" top="0.5" bottom="0.48" header="0.43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2014-02-26T14:53:31Z</dcterms:modified>
  <cp:category/>
  <cp:version/>
  <cp:contentType/>
  <cp:contentStatus/>
</cp:coreProperties>
</file>