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LC mac_inq" sheetId="1" r:id="rId1"/>
  </sheets>
  <definedNames>
    <definedName name="_xlnm.Print_Area" localSheetId="0">'LC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<sst xmlns="http://schemas.openxmlformats.org/spreadsheetml/2006/main" count="68" uniqueCount="37">
  <si>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</si>
  <si>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</si>
  <si>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</si>
  <si>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</si>
  <si>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</si>
  <si>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</si>
  <si>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</si>
  <si>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</si>
  <si>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</si>
  <si>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</si>
  <si>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</si>
  <si>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</si>
  <si>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</si>
  <si>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</si>
  <si>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</si>
  <si>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</si>
  <si>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</si>
  <si>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</si>
  <si>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</si>
  <si>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</si>
  <si>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</si>
  <si>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</si>
  <si>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</si>
  <si>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</si>
  <si>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</si>
  <si>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</si>
  <si>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</si>
  <si>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</si>
  <si>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</si>
  <si>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</si>
  <si>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</si>
  <si>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</si>
  <si>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</si>
  <si>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</si>
  <si>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</si>
  <si>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Lecco nel 2010 - dati finali (Fonte: INEMAR ARPA LOMBARDIA)</t>
  </si>
  <si>
    <t>Distribuzione  percentuale delle emissioni in provincia di Lecco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</si>
</sst>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2"/>
          <c:w val="0.97875"/>
          <c:h val="0.77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mac_inq'!$B$15:$O$15</c:f>
              <c:numCache/>
            </c:numRef>
          </c:val>
          <c:shape val="cylinder"/>
        </c:ser>
        <c:overlap val="100"/>
        <c:shape val="cylinder"/>
        <c:axId val="35443915"/>
        <c:axId val="50559780"/>
      </c:bar3DChart>
      <c:catAx>
        <c:axId val="35443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559780"/>
        <c:crosses val="autoZero"/>
        <c:auto val="1"/>
        <c:lblOffset val="100"/>
        <c:tickLblSkip val="1"/>
        <c:noMultiLvlLbl val="0"/>
      </c:catAx>
      <c:valAx>
        <c:axId val="505597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39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"/>
          <c:y val="0.821"/>
          <c:w val="0.82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1" name="Grafico 1"/>
        <xdr:cNvGraphicFramePr/>
      </xdr:nvGraphicFramePr>
      <xdr:xfrm>
        <a:off x="114300" y="4838700"/>
        <a:ext cx="92583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421875" style="0" customWidth="1"/>
    <col min="3" max="3" width="9.28125" style="0" customWidth="1"/>
    <col min="5" max="5" width="8.7109375" style="0" customWidth="1"/>
    <col min="6" max="6" width="8.8515625" style="0" customWidth="1"/>
    <col min="7" max="7" width="8.57421875" style="0" customWidth="1"/>
    <col min="8" max="8" width="8.28125" style="0" customWidth="1"/>
    <col min="9" max="10" width="8.57421875" style="0" customWidth="1"/>
    <col min="11" max="11" width="8.28125" style="0" customWidth="1"/>
    <col min="12" max="12" width="8.00390625" style="0" customWidth="1"/>
    <col min="13" max="13" width="8.57421875" style="0" customWidth="1"/>
    <col min="14" max="14" width="9.7109375" style="0" customWidth="1"/>
  </cols>
  <sheetData>
    <row r="1" spans="1:15" ht="33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4"/>
      <c r="O5" s="15"/>
    </row>
    <row r="6" spans="1:15" s="12" customFormat="1" ht="21.75" customHeight="1">
      <c r="A6" s="4" t="s">
        <v>5</v>
      </c>
      <c r="B6" s="16">
        <v>45.49042</v>
      </c>
      <c r="C6" s="17">
        <v>553.072331</v>
      </c>
      <c r="D6" s="17">
        <v>575.934572</v>
      </c>
      <c r="E6" s="17">
        <v>360.699158</v>
      </c>
      <c r="F6" s="17">
        <v>4630.536274</v>
      </c>
      <c r="G6" s="17">
        <v>707.932428</v>
      </c>
      <c r="H6" s="17">
        <v>27.832385</v>
      </c>
      <c r="I6" s="17">
        <v>10.22069</v>
      </c>
      <c r="J6" s="17">
        <v>486.05665</v>
      </c>
      <c r="K6" s="17">
        <v>493.30445</v>
      </c>
      <c r="L6" s="18">
        <v>518.86526</v>
      </c>
      <c r="M6" s="16">
        <v>724.135147</v>
      </c>
      <c r="N6" s="17">
        <v>1765.091596</v>
      </c>
      <c r="O6" s="18">
        <v>14.046553</v>
      </c>
    </row>
    <row r="7" spans="1:15" s="12" customFormat="1" ht="21.75" customHeight="1">
      <c r="A7" s="4" t="s">
        <v>6</v>
      </c>
      <c r="B7" s="16">
        <v>97.267697</v>
      </c>
      <c r="C7" s="17">
        <v>367.147388</v>
      </c>
      <c r="D7" s="17">
        <v>45.372101</v>
      </c>
      <c r="E7" s="19">
        <v>8.013649</v>
      </c>
      <c r="F7" s="17">
        <v>187.462738</v>
      </c>
      <c r="G7" s="17">
        <v>410.54967</v>
      </c>
      <c r="H7" s="19">
        <v>3.926847</v>
      </c>
      <c r="I7" s="19">
        <v>0.407013</v>
      </c>
      <c r="J7" s="17">
        <v>10.29326</v>
      </c>
      <c r="K7" s="17">
        <v>13.16939</v>
      </c>
      <c r="L7" s="18">
        <v>18.98802</v>
      </c>
      <c r="M7" s="16">
        <v>411.935278</v>
      </c>
      <c r="N7" s="17">
        <v>514.025004</v>
      </c>
      <c r="O7" s="18">
        <v>11.045349</v>
      </c>
    </row>
    <row r="8" spans="1:15" s="12" customFormat="1" ht="21.75" customHeight="1">
      <c r="A8" s="4" t="s">
        <v>7</v>
      </c>
      <c r="B8" s="16">
        <v>11.955471</v>
      </c>
      <c r="C8" s="17">
        <v>40.861344</v>
      </c>
      <c r="D8" s="17">
        <v>323.263597</v>
      </c>
      <c r="E8" s="19">
        <v>8.489563</v>
      </c>
      <c r="F8" s="17">
        <v>218.462601</v>
      </c>
      <c r="G8" s="17">
        <v>139.363133</v>
      </c>
      <c r="H8" s="19">
        <v>0.674313</v>
      </c>
      <c r="I8" s="19">
        <v>0.0517</v>
      </c>
      <c r="J8" s="19">
        <v>6.703</v>
      </c>
      <c r="K8" s="17">
        <v>20.55186</v>
      </c>
      <c r="L8" s="18">
        <v>23.18325</v>
      </c>
      <c r="M8" s="16">
        <v>139.75045</v>
      </c>
      <c r="N8" s="17">
        <v>397.264181</v>
      </c>
      <c r="O8" s="38">
        <v>1.264976</v>
      </c>
    </row>
    <row r="9" spans="1:15" s="12" customFormat="1" ht="21.75" customHeight="1">
      <c r="A9" s="4" t="s">
        <v>13</v>
      </c>
      <c r="B9" s="16"/>
      <c r="C9" s="17"/>
      <c r="D9" s="17">
        <v>302.201849</v>
      </c>
      <c r="E9" s="17">
        <v>3545.623662</v>
      </c>
      <c r="F9" s="17"/>
      <c r="G9" s="17"/>
      <c r="H9" s="17"/>
      <c r="I9" s="17"/>
      <c r="J9" s="17"/>
      <c r="K9" s="17"/>
      <c r="L9" s="18"/>
      <c r="M9" s="16">
        <v>74.458097</v>
      </c>
      <c r="N9" s="17">
        <v>351.840583</v>
      </c>
      <c r="O9" s="18"/>
    </row>
    <row r="10" spans="1:15" s="12" customFormat="1" ht="21.75" customHeight="1">
      <c r="A10" s="4" t="s">
        <v>8</v>
      </c>
      <c r="B10" s="39">
        <v>0.004842</v>
      </c>
      <c r="C10" s="17">
        <v>23.182626</v>
      </c>
      <c r="D10" s="17">
        <v>3238.880617</v>
      </c>
      <c r="E10" s="17"/>
      <c r="F10" s="17">
        <v>24.0948</v>
      </c>
      <c r="G10" s="17"/>
      <c r="H10" s="17"/>
      <c r="I10" s="19">
        <v>0.0175</v>
      </c>
      <c r="J10" s="19">
        <v>0.5157</v>
      </c>
      <c r="K10" s="19">
        <v>0.80333</v>
      </c>
      <c r="L10" s="38">
        <v>1.04298</v>
      </c>
      <c r="M10" s="16">
        <v>40.683996</v>
      </c>
      <c r="N10" s="17">
        <v>3269.813849</v>
      </c>
      <c r="O10" s="38">
        <v>0.505172</v>
      </c>
    </row>
    <row r="11" spans="1:15" s="12" customFormat="1" ht="21.75" customHeight="1">
      <c r="A11" s="4" t="s">
        <v>2</v>
      </c>
      <c r="B11" s="39">
        <v>3.99928</v>
      </c>
      <c r="C11" s="17">
        <v>2496.297778</v>
      </c>
      <c r="D11" s="17">
        <v>697.379868</v>
      </c>
      <c r="E11" s="17">
        <v>53.856617</v>
      </c>
      <c r="F11" s="17">
        <v>2797.254603</v>
      </c>
      <c r="G11" s="17">
        <v>631.68326</v>
      </c>
      <c r="H11" s="17">
        <v>22.204027</v>
      </c>
      <c r="I11" s="17">
        <v>39.910845</v>
      </c>
      <c r="J11" s="17">
        <v>150.07498</v>
      </c>
      <c r="K11" s="17">
        <v>193.80781</v>
      </c>
      <c r="L11" s="18">
        <v>240.17276</v>
      </c>
      <c r="M11" s="16">
        <v>639.697482</v>
      </c>
      <c r="N11" s="17">
        <v>4051.315136</v>
      </c>
      <c r="O11" s="18">
        <v>56.742063</v>
      </c>
    </row>
    <row r="12" spans="1:15" s="12" customFormat="1" ht="21.75" customHeight="1">
      <c r="A12" s="4" t="s">
        <v>9</v>
      </c>
      <c r="B12" s="39">
        <v>3.005541</v>
      </c>
      <c r="C12" s="17">
        <v>183.566156</v>
      </c>
      <c r="D12" s="17">
        <v>32.361226</v>
      </c>
      <c r="E12" s="19">
        <v>0.480954</v>
      </c>
      <c r="F12" s="17">
        <v>81.804372</v>
      </c>
      <c r="G12" s="17">
        <v>14.775421</v>
      </c>
      <c r="H12" s="19">
        <v>1.479195</v>
      </c>
      <c r="I12" s="19">
        <v>0.02745</v>
      </c>
      <c r="J12" s="17">
        <v>9.63235</v>
      </c>
      <c r="K12" s="17">
        <v>11.25287</v>
      </c>
      <c r="L12" s="18">
        <v>12.46871</v>
      </c>
      <c r="M12" s="16">
        <v>15.244074</v>
      </c>
      <c r="N12" s="17">
        <v>265.31714</v>
      </c>
      <c r="O12" s="38">
        <v>4.086262</v>
      </c>
    </row>
    <row r="13" spans="1:15" s="12" customFormat="1" ht="21.75" customHeight="1">
      <c r="A13" s="4" t="s">
        <v>10</v>
      </c>
      <c r="B13" s="39">
        <v>7.017363</v>
      </c>
      <c r="C13" s="17">
        <v>60.854944</v>
      </c>
      <c r="D13" s="19">
        <v>2.284462</v>
      </c>
      <c r="E13" s="19">
        <v>0.318714</v>
      </c>
      <c r="F13" s="17">
        <v>12.460962</v>
      </c>
      <c r="G13" s="17">
        <v>10.012932</v>
      </c>
      <c r="H13" s="19">
        <v>8.658044</v>
      </c>
      <c r="I13" s="19">
        <v>1.39682</v>
      </c>
      <c r="J13" s="19">
        <v>0.83423</v>
      </c>
      <c r="K13" s="19">
        <v>0.85514</v>
      </c>
      <c r="L13" s="38">
        <v>0.97826</v>
      </c>
      <c r="M13" s="16">
        <v>12.703616</v>
      </c>
      <c r="N13" s="17">
        <v>77.902662</v>
      </c>
      <c r="O13" s="38">
        <v>1.624442</v>
      </c>
    </row>
    <row r="14" spans="1:15" s="12" customFormat="1" ht="21.75" customHeight="1">
      <c r="A14" s="4" t="s">
        <v>11</v>
      </c>
      <c r="B14" s="16"/>
      <c r="C14" s="19">
        <v>0.12208</v>
      </c>
      <c r="D14" s="17">
        <v>412.087178</v>
      </c>
      <c r="E14" s="17">
        <v>979.00122</v>
      </c>
      <c r="F14" s="17"/>
      <c r="G14" s="17"/>
      <c r="H14" s="17">
        <v>65.78089</v>
      </c>
      <c r="I14" s="17">
        <v>449.40705</v>
      </c>
      <c r="J14" s="19">
        <v>2.92314</v>
      </c>
      <c r="K14" s="19">
        <v>6.28782</v>
      </c>
      <c r="L14" s="18">
        <v>10.15846</v>
      </c>
      <c r="M14" s="16">
        <v>40.951114</v>
      </c>
      <c r="N14" s="17">
        <v>425.942149</v>
      </c>
      <c r="O14" s="18">
        <v>26.436793</v>
      </c>
    </row>
    <row r="15" spans="1:15" s="12" customFormat="1" ht="21.75" customHeight="1">
      <c r="A15" s="4" t="s">
        <v>12</v>
      </c>
      <c r="B15" s="39">
        <v>0.394357</v>
      </c>
      <c r="C15" s="19">
        <v>1.901659</v>
      </c>
      <c r="D15" s="17">
        <v>3898.468713</v>
      </c>
      <c r="E15" s="17">
        <v>513.361796</v>
      </c>
      <c r="F15" s="17">
        <v>45.454381</v>
      </c>
      <c r="G15" s="17">
        <v>-378.004165</v>
      </c>
      <c r="H15" s="19">
        <v>0.051564</v>
      </c>
      <c r="I15" s="19">
        <v>0.161103</v>
      </c>
      <c r="J15" s="17">
        <v>18.26806</v>
      </c>
      <c r="K15" s="17">
        <v>18.36797</v>
      </c>
      <c r="L15" s="18">
        <v>18.44254</v>
      </c>
      <c r="M15" s="22">
        <v>-367.207583</v>
      </c>
      <c r="N15" s="20">
        <v>3912.975784</v>
      </c>
      <c r="O15" s="40">
        <v>0.063141</v>
      </c>
    </row>
    <row r="16" spans="1:15" s="12" customFormat="1" ht="21.75" customHeight="1">
      <c r="A16" s="6" t="s">
        <v>3</v>
      </c>
      <c r="B16" s="21">
        <f aca="true" t="shared" si="0" ref="B16:O16">SUM(B5:B15)</f>
        <v>169.13497099999998</v>
      </c>
      <c r="C16" s="21">
        <f t="shared" si="0"/>
        <v>3727.006306</v>
      </c>
      <c r="D16" s="21">
        <f t="shared" si="0"/>
        <v>9528.234183</v>
      </c>
      <c r="E16" s="21">
        <f t="shared" si="0"/>
        <v>5469.845333</v>
      </c>
      <c r="F16" s="21">
        <f t="shared" si="0"/>
        <v>7997.530730999999</v>
      </c>
      <c r="G16" s="21">
        <f t="shared" si="0"/>
        <v>1536.3126790000001</v>
      </c>
      <c r="H16" s="21">
        <f t="shared" si="0"/>
        <v>130.607265</v>
      </c>
      <c r="I16" s="21">
        <f t="shared" si="0"/>
        <v>501.60017100000005</v>
      </c>
      <c r="J16" s="21">
        <f t="shared" si="0"/>
        <v>685.3013699999999</v>
      </c>
      <c r="K16" s="21">
        <f t="shared" si="0"/>
        <v>758.4006400000001</v>
      </c>
      <c r="L16" s="21">
        <f t="shared" si="0"/>
        <v>844.30024</v>
      </c>
      <c r="M16" s="33">
        <f t="shared" si="0"/>
        <v>1732.351671</v>
      </c>
      <c r="N16" s="21">
        <f t="shared" si="0"/>
        <v>15031.488084</v>
      </c>
      <c r="O16" s="23">
        <f t="shared" si="0"/>
        <v>115.814751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</c>
      <c r="C53" s="30">
        <f t="shared" si="1"/>
      </c>
      <c r="D53" s="30">
        <f t="shared" si="1"/>
      </c>
      <c r="E53" s="30">
        <f t="shared" si="1"/>
      </c>
      <c r="F53" s="30">
        <f t="shared" si="1"/>
      </c>
      <c r="G53" s="30">
        <f t="shared" si="1"/>
      </c>
      <c r="H53" s="30">
        <f t="shared" si="1"/>
      </c>
      <c r="I53" s="30">
        <f t="shared" si="1"/>
      </c>
      <c r="J53" s="30">
        <f t="shared" si="1"/>
      </c>
      <c r="K53" s="30">
        <f t="shared" si="1"/>
      </c>
      <c r="L53" s="30">
        <f t="shared" si="1"/>
      </c>
      <c r="M53" s="31">
        <f t="shared" si="1"/>
      </c>
      <c r="N53" s="30">
        <f t="shared" si="1"/>
      </c>
      <c r="O53" s="32">
        <f t="shared" si="1"/>
      </c>
    </row>
    <row r="54" spans="1:15" ht="19.5" customHeight="1">
      <c r="A54" s="4" t="s">
        <v>5</v>
      </c>
      <c r="B54" s="30">
        <f aca="true" t="shared" si="2" ref="B54:O54">IF(ISNUMBER(B6)=TRUE,B6/B$16,"")</f>
        <v>0.268959279864127</v>
      </c>
      <c r="C54" s="30">
        <f t="shared" si="2"/>
        <v>0.14839586670664462</v>
      </c>
      <c r="D54" s="30">
        <f t="shared" si="2"/>
        <v>0.060445047942625695</v>
      </c>
      <c r="E54" s="30">
        <f t="shared" si="2"/>
        <v>0.06594320973280068</v>
      </c>
      <c r="F54" s="30">
        <f t="shared" si="2"/>
        <v>0.578995746280928</v>
      </c>
      <c r="G54" s="30">
        <f t="shared" si="2"/>
        <v>0.46079970417272065</v>
      </c>
      <c r="H54" s="30">
        <f t="shared" si="2"/>
        <v>0.21309982258643878</v>
      </c>
      <c r="I54" s="30">
        <f t="shared" si="2"/>
        <v>0.020376169289623304</v>
      </c>
      <c r="J54" s="30">
        <f t="shared" si="2"/>
        <v>0.7092597086154958</v>
      </c>
      <c r="K54" s="30">
        <f t="shared" si="2"/>
        <v>0.6504536309463029</v>
      </c>
      <c r="L54" s="30">
        <f t="shared" si="2"/>
        <v>0.614550648475476</v>
      </c>
      <c r="M54" s="31">
        <f t="shared" si="2"/>
        <v>0.4180070127343099</v>
      </c>
      <c r="N54" s="30">
        <f t="shared" si="2"/>
        <v>0.11742627118061719</v>
      </c>
      <c r="O54" s="32">
        <f t="shared" si="2"/>
        <v>0.1212846626074428</v>
      </c>
    </row>
    <row r="55" spans="1:15" ht="19.5" customHeight="1">
      <c r="A55" s="4" t="s">
        <v>6</v>
      </c>
      <c r="B55" s="30">
        <f aca="true" t="shared" si="3" ref="B55:O55">IF(ISNUMBER(B7)=TRUE,B7/B$16,"")</f>
        <v>0.5750892108527929</v>
      </c>
      <c r="C55" s="30">
        <f t="shared" si="3"/>
        <v>0.09850999914031268</v>
      </c>
      <c r="D55" s="30">
        <f t="shared" si="3"/>
        <v>0.004761858296991859</v>
      </c>
      <c r="E55" s="30">
        <f t="shared" si="3"/>
        <v>0.001465059524014881</v>
      </c>
      <c r="F55" s="30">
        <f t="shared" si="3"/>
        <v>0.02344007723200833</v>
      </c>
      <c r="G55" s="30">
        <f t="shared" si="3"/>
        <v>0.2672305420711821</v>
      </c>
      <c r="H55" s="30">
        <f t="shared" si="3"/>
        <v>0.030066068683085888</v>
      </c>
      <c r="I55" s="30">
        <f t="shared" si="3"/>
        <v>0.000811429149213747</v>
      </c>
      <c r="J55" s="30">
        <f t="shared" si="3"/>
        <v>0.015020048770659836</v>
      </c>
      <c r="K55" s="30">
        <f t="shared" si="3"/>
        <v>0.01736468735047481</v>
      </c>
      <c r="L55" s="30">
        <f t="shared" si="3"/>
        <v>0.022489653680543783</v>
      </c>
      <c r="M55" s="31">
        <f t="shared" si="3"/>
        <v>0.23778963872976805</v>
      </c>
      <c r="N55" s="30">
        <f t="shared" si="3"/>
        <v>0.03419654801490644</v>
      </c>
      <c r="O55" s="32">
        <f t="shared" si="3"/>
        <v>0.09537083061206944</v>
      </c>
    </row>
    <row r="56" spans="1:15" ht="19.5" customHeight="1">
      <c r="A56" s="4" t="s">
        <v>7</v>
      </c>
      <c r="B56" s="30">
        <f aca="true" t="shared" si="4" ref="B56:O56">IF(ISNUMBER(B8)=TRUE,B8/B$16,"")</f>
        <v>0.07068597895109463</v>
      </c>
      <c r="C56" s="30">
        <f t="shared" si="4"/>
        <v>0.010963583274387945</v>
      </c>
      <c r="D56" s="30">
        <f t="shared" si="4"/>
        <v>0.033926915605911274</v>
      </c>
      <c r="E56" s="30">
        <f t="shared" si="4"/>
        <v>0.0015520663717457988</v>
      </c>
      <c r="F56" s="30">
        <f t="shared" si="4"/>
        <v>0.027316256523178595</v>
      </c>
      <c r="G56" s="30">
        <f t="shared" si="4"/>
        <v>0.09071274025461583</v>
      </c>
      <c r="H56" s="30">
        <f t="shared" si="4"/>
        <v>0.005162905754132437</v>
      </c>
      <c r="I56" s="30">
        <f t="shared" si="4"/>
        <v>0.00010307014030104865</v>
      </c>
      <c r="J56" s="30">
        <f t="shared" si="4"/>
        <v>0.009781098205013074</v>
      </c>
      <c r="K56" s="30">
        <f t="shared" si="4"/>
        <v>0.027098948650676243</v>
      </c>
      <c r="L56" s="30">
        <f t="shared" si="4"/>
        <v>0.027458537735344006</v>
      </c>
      <c r="M56" s="31">
        <f t="shared" si="4"/>
        <v>0.08067094709432125</v>
      </c>
      <c r="N56" s="30">
        <f t="shared" si="4"/>
        <v>0.02642879924994657</v>
      </c>
      <c r="O56" s="32">
        <f t="shared" si="4"/>
        <v>0.010922408320853706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0.03171645902020122</v>
      </c>
      <c r="E57" s="30">
        <f t="shared" si="5"/>
        <v>0.648212782290018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0.04298093640364549</v>
      </c>
      <c r="N57" s="30">
        <f t="shared" si="5"/>
        <v>0.023406902964884124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2.862802394662663E-05</v>
      </c>
      <c r="C58" s="30">
        <f t="shared" si="6"/>
        <v>0.0062201735378550225</v>
      </c>
      <c r="D58" s="30">
        <f t="shared" si="6"/>
        <v>0.33992453951002977</v>
      </c>
      <c r="E58" s="30">
        <f t="shared" si="6"/>
      </c>
      <c r="F58" s="30">
        <f t="shared" si="6"/>
        <v>0.003012779920507692</v>
      </c>
      <c r="G58" s="30">
        <f t="shared" si="6"/>
      </c>
      <c r="H58" s="30">
        <f t="shared" si="6"/>
      </c>
      <c r="I58" s="30">
        <f t="shared" si="6"/>
        <v>3.4888345363024205E-05</v>
      </c>
      <c r="J58" s="30">
        <f t="shared" si="6"/>
        <v>0.0007525156414031393</v>
      </c>
      <c r="K58" s="30">
        <f t="shared" si="6"/>
        <v>0.0010592422495845995</v>
      </c>
      <c r="L58" s="30">
        <f t="shared" si="6"/>
        <v>0.0012353188481860433</v>
      </c>
      <c r="M58" s="31">
        <f t="shared" si="6"/>
        <v>0.02348483664203999</v>
      </c>
      <c r="N58" s="30">
        <f t="shared" si="6"/>
        <v>0.21753094774964396</v>
      </c>
      <c r="O58" s="32">
        <f t="shared" si="6"/>
        <v>0.004361896870978032</v>
      </c>
    </row>
    <row r="59" spans="1:15" ht="19.5" customHeight="1">
      <c r="A59" s="4" t="s">
        <v>2</v>
      </c>
      <c r="B59" s="30">
        <f aca="true" t="shared" si="7" ref="B59:O59">IF(ISNUMBER(B11)=TRUE,B11/B$16,"")</f>
        <v>0.023645494343094785</v>
      </c>
      <c r="C59" s="30">
        <f t="shared" si="7"/>
        <v>0.6697863038174318</v>
      </c>
      <c r="D59" s="30">
        <f t="shared" si="7"/>
        <v>0.07319088244537954</v>
      </c>
      <c r="E59" s="30">
        <f t="shared" si="7"/>
        <v>0.009846095039484729</v>
      </c>
      <c r="F59" s="30">
        <f t="shared" si="7"/>
        <v>0.3497647832920844</v>
      </c>
      <c r="G59" s="30">
        <f t="shared" si="7"/>
        <v>0.41116842205010534</v>
      </c>
      <c r="H59" s="30">
        <f t="shared" si="7"/>
        <v>0.1700060635983764</v>
      </c>
      <c r="I59" s="30">
        <f t="shared" si="7"/>
        <v>0.07956704823372159</v>
      </c>
      <c r="J59" s="30">
        <f t="shared" si="7"/>
        <v>0.2189912154998319</v>
      </c>
      <c r="K59" s="30">
        <f t="shared" si="7"/>
        <v>0.25554805702695604</v>
      </c>
      <c r="L59" s="30">
        <f t="shared" si="7"/>
        <v>0.2844636879411523</v>
      </c>
      <c r="M59" s="31">
        <f t="shared" si="7"/>
        <v>0.3692653707146741</v>
      </c>
      <c r="N59" s="30">
        <f t="shared" si="7"/>
        <v>0.26952189386441056</v>
      </c>
      <c r="O59" s="32">
        <f t="shared" si="7"/>
        <v>0.48993813404649983</v>
      </c>
    </row>
    <row r="60" spans="1:15" ht="19.5" customHeight="1">
      <c r="A60" s="4" t="s">
        <v>9</v>
      </c>
      <c r="B60" s="30">
        <f aca="true" t="shared" si="8" ref="B60:O60">IF(ISNUMBER(B12)=TRUE,B12/B$16,"")</f>
        <v>0.01777007429173237</v>
      </c>
      <c r="C60" s="30">
        <f t="shared" si="8"/>
        <v>0.049252977035343926</v>
      </c>
      <c r="D60" s="30">
        <f t="shared" si="8"/>
        <v>0.003396350822037725</v>
      </c>
      <c r="E60" s="30">
        <f t="shared" si="8"/>
        <v>8.792826318111178E-05</v>
      </c>
      <c r="F60" s="30">
        <f t="shared" si="8"/>
        <v>0.010228703677612666</v>
      </c>
      <c r="G60" s="30">
        <f t="shared" si="8"/>
        <v>0.009617456916138618</v>
      </c>
      <c r="H60" s="30">
        <f t="shared" si="8"/>
        <v>0.011325518530688165</v>
      </c>
      <c r="I60" s="30">
        <f t="shared" si="8"/>
        <v>5.472486172657225E-05</v>
      </c>
      <c r="J60" s="30">
        <f t="shared" si="8"/>
        <v>0.014055640951075294</v>
      </c>
      <c r="K60" s="30">
        <f t="shared" si="8"/>
        <v>0.014837632520985213</v>
      </c>
      <c r="L60" s="30">
        <f t="shared" si="8"/>
        <v>0.014768099556622179</v>
      </c>
      <c r="M60" s="31">
        <f t="shared" si="8"/>
        <v>0.008799641698154947</v>
      </c>
      <c r="N60" s="30">
        <f t="shared" si="8"/>
        <v>0.017650756765886146</v>
      </c>
      <c r="O60" s="32">
        <f t="shared" si="8"/>
        <v>0.035282742178498486</v>
      </c>
    </row>
    <row r="61" spans="1:15" ht="19.5" customHeight="1">
      <c r="A61" s="4" t="s">
        <v>10</v>
      </c>
      <c r="B61" s="30">
        <f aca="true" t="shared" si="9" ref="B61:O61">IF(ISNUMBER(B13)=TRUE,B13/B$16,"")</f>
        <v>0.041489722430023065</v>
      </c>
      <c r="C61" s="30">
        <f t="shared" si="9"/>
        <v>0.01632810330962719</v>
      </c>
      <c r="D61" s="30">
        <f t="shared" si="9"/>
        <v>0.00023975712142716547</v>
      </c>
      <c r="E61" s="30">
        <f t="shared" si="9"/>
        <v>5.826746107009165E-05</v>
      </c>
      <c r="F61" s="30">
        <f t="shared" si="9"/>
        <v>0.0015581011713651648</v>
      </c>
      <c r="G61" s="30">
        <f t="shared" si="9"/>
        <v>0.006517509187333862</v>
      </c>
      <c r="H61" s="30">
        <f t="shared" si="9"/>
        <v>0.06629067686242415</v>
      </c>
      <c r="I61" s="30">
        <f t="shared" si="9"/>
        <v>0.002784727918284541</v>
      </c>
      <c r="J61" s="30">
        <f t="shared" si="9"/>
        <v>0.0012173184477947273</v>
      </c>
      <c r="K61" s="30">
        <f t="shared" si="9"/>
        <v>0.0011275570653526874</v>
      </c>
      <c r="L61" s="30">
        <f t="shared" si="9"/>
        <v>0.0011586636526361759</v>
      </c>
      <c r="M61" s="31">
        <f t="shared" si="9"/>
        <v>0.00733316232071219</v>
      </c>
      <c r="N61" s="30">
        <f t="shared" si="9"/>
        <v>0.00518263139116094</v>
      </c>
      <c r="O61" s="32">
        <f t="shared" si="9"/>
        <v>0.014026209839193973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3.27555120589592E-05</v>
      </c>
      <c r="D62" s="30">
        <f t="shared" si="10"/>
        <v>0.04324906064286644</v>
      </c>
      <c r="E62" s="30">
        <f t="shared" si="10"/>
        <v>0.17898151783078944</v>
      </c>
      <c r="F62" s="30">
        <f t="shared" si="10"/>
      </c>
      <c r="G62" s="30">
        <f t="shared" si="10"/>
      </c>
      <c r="H62" s="30">
        <f t="shared" si="10"/>
        <v>0.5036541420571052</v>
      </c>
      <c r="I62" s="30">
        <f t="shared" si="10"/>
        <v>0.8959467639415936</v>
      </c>
      <c r="J62" s="30">
        <f t="shared" si="10"/>
        <v>0.004265481039385636</v>
      </c>
      <c r="K62" s="30">
        <f t="shared" si="10"/>
        <v>0.008290894902198394</v>
      </c>
      <c r="L62" s="30">
        <f t="shared" si="10"/>
        <v>0.012031809916339713</v>
      </c>
      <c r="M62" s="31">
        <f t="shared" si="10"/>
        <v>0.02363903050721853</v>
      </c>
      <c r="N62" s="30">
        <f t="shared" si="10"/>
        <v>0.028336658793841344</v>
      </c>
      <c r="O62" s="32">
        <f t="shared" si="10"/>
        <v>0.2282679259052243</v>
      </c>
    </row>
    <row r="63" spans="1:15" ht="19.5" customHeight="1">
      <c r="A63" s="4" t="s">
        <v>12</v>
      </c>
      <c r="B63" s="30">
        <f aca="true" t="shared" si="11" ref="B63:O63">IF(ISNUMBER(B15)=TRUE,B15/B$16,"")</f>
        <v>0.0023316112431887317</v>
      </c>
      <c r="C63" s="30">
        <f t="shared" si="11"/>
        <v>0.0005102376663378793</v>
      </c>
      <c r="D63" s="30">
        <f t="shared" si="11"/>
        <v>0.4091491285925293</v>
      </c>
      <c r="E63" s="30">
        <f t="shared" si="11"/>
        <v>0.09385307348689524</v>
      </c>
      <c r="F63" s="30">
        <f t="shared" si="11"/>
        <v>0.005683551902315285</v>
      </c>
      <c r="G63" s="30">
        <f t="shared" si="11"/>
        <v>-0.24604637465209644</v>
      </c>
      <c r="H63" s="30">
        <f t="shared" si="11"/>
        <v>0.0003948019277488124</v>
      </c>
      <c r="I63" s="30">
        <f t="shared" si="11"/>
        <v>0.00032117812017253076</v>
      </c>
      <c r="J63" s="30">
        <f t="shared" si="11"/>
        <v>0.026656972829340764</v>
      </c>
      <c r="K63" s="30">
        <f t="shared" si="11"/>
        <v>0.024219349287468953</v>
      </c>
      <c r="L63" s="30">
        <f t="shared" si="11"/>
        <v>0.021843580193699814</v>
      </c>
      <c r="M63" s="31">
        <f t="shared" si="11"/>
        <v>-0.21197057684484436</v>
      </c>
      <c r="N63" s="30">
        <f t="shared" si="11"/>
        <v>0.2603185900247027</v>
      </c>
      <c r="O63" s="32">
        <f t="shared" si="11"/>
        <v>0.0005451896192394353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2014-02-26T14:59:10Z</dcterms:modified>
  <cp:category/>
  <cp:version/>
  <cp:contentType/>
  <cp:contentStatus/>
</cp:coreProperties>
</file>