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SO mac_inq" sheetId="1" r:id="rId1"/>
  </sheets>
  <definedNames>
    <definedName name="_xlnm.Print_Area" localSheetId="0">'SO mac_inq'!$A$1:$O$64</definedName>
  </definedNames>
  <calcPr fullCalcOnLoad="1"/>
</workbook>
</file>

<file path=xl/sharedStrings.xml><?xml version="1.0" encoding="utf-8"?>
<sst xmlns="http://schemas.openxmlformats.org/spreadsheetml/2006/main" count="68" uniqueCount="38">
  <si>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</si>
  <si>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</si>
  <si>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</si>
  <si>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</si>
  <si>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</si>
  <si>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</si>
  <si>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</si>
  <si>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</si>
  <si>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</si>
  <si>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</si>
  <si>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</si>
  <si>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</si>
  <si>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</si>
  <si>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</si>
  <si>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</si>
  <si>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</si>
  <si>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</si>
  <si>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</si>
  <si>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</si>
  <si>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</si>
  <si>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</si>
  <si>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</si>
  <si>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</si>
  <si>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</si>
  <si>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</si>
  <si>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</si>
  <si>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</si>
  <si>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</si>
  <si>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</si>
  <si>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</si>
  <si>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</si>
  <si>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</si>
  <si>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</si>
  <si>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</si>
  <si>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Tot. Acidif. (H+)</t>
  </si>
  <si>
    <t>Precurs. O3</t>
  </si>
  <si>
    <t>Emissioni in provincia di Sondrio nel 2010 - dati finali (Fonte: INEMAR ARPA LOMBARDIA)</t>
  </si>
  <si>
    <t>Distribuzione  percentuale delle emissioni in provincia di Sondrio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</si>
</sst>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sz val="9.2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7775"/>
          <c:h val="0.80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'SO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mac_inq'!$B$15:$O$15</c:f>
              <c:numCache/>
            </c:numRef>
          </c:val>
          <c:shape val="cylinder"/>
        </c:ser>
        <c:overlap val="100"/>
        <c:shape val="cylinder"/>
        <c:axId val="39037853"/>
        <c:axId val="15796358"/>
      </c:bar3DChart>
      <c:catAx>
        <c:axId val="390378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796358"/>
        <c:crosses val="autoZero"/>
        <c:auto val="1"/>
        <c:lblOffset val="100"/>
        <c:tickLblSkip val="1"/>
        <c:noMultiLvlLbl val="0"/>
      </c:catAx>
      <c:valAx>
        <c:axId val="157963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3785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3375"/>
          <c:w val="0.80825"/>
          <c:h val="0.1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4895850"/>
        <a:ext cx="9277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5" ht="3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3" t="s">
        <v>32</v>
      </c>
      <c r="N3" s="9" t="s">
        <v>35</v>
      </c>
      <c r="O3" s="10" t="s">
        <v>34</v>
      </c>
      <c r="P3" s="22"/>
    </row>
    <row r="4" spans="1:16" ht="15.75">
      <c r="A4" s="24"/>
      <c r="B4" s="25" t="s">
        <v>30</v>
      </c>
      <c r="C4" s="25" t="s">
        <v>30</v>
      </c>
      <c r="D4" s="25" t="s">
        <v>30</v>
      </c>
      <c r="E4" s="25" t="s">
        <v>30</v>
      </c>
      <c r="F4" s="25" t="s">
        <v>30</v>
      </c>
      <c r="G4" s="25" t="s">
        <v>31</v>
      </c>
      <c r="H4" s="25" t="s">
        <v>30</v>
      </c>
      <c r="I4" s="25" t="s">
        <v>30</v>
      </c>
      <c r="J4" s="25" t="s">
        <v>30</v>
      </c>
      <c r="K4" s="25" t="s">
        <v>30</v>
      </c>
      <c r="L4" s="25" t="s">
        <v>30</v>
      </c>
      <c r="M4" s="26" t="s">
        <v>31</v>
      </c>
      <c r="N4" s="25" t="s">
        <v>30</v>
      </c>
      <c r="O4" s="27" t="s">
        <v>31</v>
      </c>
      <c r="P4" s="22"/>
    </row>
    <row r="5" spans="1:16" s="12" customFormat="1" ht="21.75" customHeight="1">
      <c r="A5" s="4" t="s">
        <v>4</v>
      </c>
      <c r="B5" s="43">
        <v>4.564754</v>
      </c>
      <c r="C5" s="14">
        <v>95.6501</v>
      </c>
      <c r="D5" s="37">
        <v>5.127575</v>
      </c>
      <c r="E5" s="37">
        <v>8.581371</v>
      </c>
      <c r="F5" s="14">
        <v>18.9776</v>
      </c>
      <c r="G5" s="14">
        <v>29.35</v>
      </c>
      <c r="H5" s="37">
        <v>5.70129</v>
      </c>
      <c r="I5" s="14"/>
      <c r="J5" s="37">
        <v>1.71842</v>
      </c>
      <c r="K5" s="37">
        <v>1.77045</v>
      </c>
      <c r="L5" s="37">
        <v>1.83982</v>
      </c>
      <c r="M5" s="13">
        <v>31.297609</v>
      </c>
      <c r="N5" s="14">
        <v>124.028372</v>
      </c>
      <c r="O5" s="41">
        <v>2.222082</v>
      </c>
      <c r="P5" s="16"/>
    </row>
    <row r="6" spans="1:16" s="12" customFormat="1" ht="21.75" customHeight="1">
      <c r="A6" s="4" t="s">
        <v>5</v>
      </c>
      <c r="B6" s="15">
        <v>130.826417</v>
      </c>
      <c r="C6" s="16">
        <v>368.319032</v>
      </c>
      <c r="D6" s="16">
        <v>705.136791</v>
      </c>
      <c r="E6" s="16">
        <v>467.172447</v>
      </c>
      <c r="F6" s="16">
        <v>5441.384784</v>
      </c>
      <c r="G6" s="16">
        <v>339.87408</v>
      </c>
      <c r="H6" s="16">
        <v>27.840895</v>
      </c>
      <c r="I6" s="16">
        <v>13.88764</v>
      </c>
      <c r="J6" s="16">
        <v>569.98262</v>
      </c>
      <c r="K6" s="16">
        <v>577.10701</v>
      </c>
      <c r="L6" s="17">
        <v>606.73152</v>
      </c>
      <c r="M6" s="15">
        <v>358.315397</v>
      </c>
      <c r="N6" s="16">
        <v>1759.578749</v>
      </c>
      <c r="O6" s="17">
        <v>12.912456</v>
      </c>
      <c r="P6" s="16"/>
    </row>
    <row r="7" spans="1:16" s="12" customFormat="1" ht="21.75" customHeight="1">
      <c r="A7" s="4" t="s">
        <v>6</v>
      </c>
      <c r="B7" s="15">
        <v>49.988348</v>
      </c>
      <c r="C7" s="16">
        <v>60.959715</v>
      </c>
      <c r="D7" s="16">
        <v>20.253085</v>
      </c>
      <c r="E7" s="18">
        <v>1.502076</v>
      </c>
      <c r="F7" s="16">
        <v>14.611115</v>
      </c>
      <c r="G7" s="16">
        <v>60.025941</v>
      </c>
      <c r="H7" s="18">
        <v>0.777965</v>
      </c>
      <c r="I7" s="18">
        <v>0.259121</v>
      </c>
      <c r="J7" s="18">
        <v>6.79197</v>
      </c>
      <c r="K7" s="18">
        <v>8.20092</v>
      </c>
      <c r="L7" s="17">
        <v>12.43788</v>
      </c>
      <c r="M7" s="15">
        <v>60.298652</v>
      </c>
      <c r="N7" s="16">
        <v>96.252192</v>
      </c>
      <c r="O7" s="38">
        <v>2.902647</v>
      </c>
      <c r="P7" s="16"/>
    </row>
    <row r="8" spans="1:16" s="12" customFormat="1" ht="21.75" customHeight="1">
      <c r="A8" s="4" t="s">
        <v>7</v>
      </c>
      <c r="B8" s="15"/>
      <c r="C8" s="16"/>
      <c r="D8" s="16">
        <v>154.024784</v>
      </c>
      <c r="E8" s="18">
        <v>0.593593</v>
      </c>
      <c r="F8" s="16"/>
      <c r="G8" s="16"/>
      <c r="H8" s="16"/>
      <c r="I8" s="16"/>
      <c r="J8" s="18">
        <v>0.90682</v>
      </c>
      <c r="K8" s="18">
        <v>2.97289</v>
      </c>
      <c r="L8" s="38">
        <v>3.631</v>
      </c>
      <c r="M8" s="39">
        <v>0.012466</v>
      </c>
      <c r="N8" s="16">
        <v>154.033094</v>
      </c>
      <c r="O8" s="17"/>
      <c r="P8" s="18"/>
    </row>
    <row r="9" spans="1:16" s="12" customFormat="1" ht="21.75" customHeight="1">
      <c r="A9" s="4" t="s">
        <v>13</v>
      </c>
      <c r="B9" s="15"/>
      <c r="C9" s="16"/>
      <c r="D9" s="16">
        <v>106.60264</v>
      </c>
      <c r="E9" s="16">
        <v>612.907583</v>
      </c>
      <c r="F9" s="16"/>
      <c r="G9" s="16"/>
      <c r="H9" s="16"/>
      <c r="I9" s="16"/>
      <c r="J9" s="16"/>
      <c r="K9" s="16"/>
      <c r="L9" s="17"/>
      <c r="M9" s="15">
        <v>12.87106</v>
      </c>
      <c r="N9" s="16">
        <v>115.183347</v>
      </c>
      <c r="O9" s="17"/>
      <c r="P9" s="18"/>
    </row>
    <row r="10" spans="1:16" s="12" customFormat="1" ht="21.75" customHeight="1">
      <c r="A10" s="4" t="s">
        <v>8</v>
      </c>
      <c r="B10" s="15"/>
      <c r="C10" s="16"/>
      <c r="D10" s="16">
        <v>1146.888297</v>
      </c>
      <c r="E10" s="16"/>
      <c r="F10" s="16"/>
      <c r="G10" s="16"/>
      <c r="H10" s="16"/>
      <c r="I10" s="16"/>
      <c r="J10" s="18">
        <v>0.03263</v>
      </c>
      <c r="K10" s="18">
        <v>0.09245</v>
      </c>
      <c r="L10" s="38">
        <v>0.10877</v>
      </c>
      <c r="M10" s="15">
        <v>21.906453</v>
      </c>
      <c r="N10" s="16">
        <v>1146.888297</v>
      </c>
      <c r="O10" s="17"/>
      <c r="P10" s="16"/>
    </row>
    <row r="11" spans="1:16" s="12" customFormat="1" ht="21.75" customHeight="1">
      <c r="A11" s="4" t="s">
        <v>2</v>
      </c>
      <c r="B11" s="39">
        <v>2.849034</v>
      </c>
      <c r="C11" s="16">
        <v>1817.54918</v>
      </c>
      <c r="D11" s="16">
        <v>406.415713</v>
      </c>
      <c r="E11" s="16">
        <v>33.896708</v>
      </c>
      <c r="F11" s="16">
        <v>1766.84466</v>
      </c>
      <c r="G11" s="16">
        <v>450.370006</v>
      </c>
      <c r="H11" s="16">
        <v>14.591927</v>
      </c>
      <c r="I11" s="16">
        <v>32.512463</v>
      </c>
      <c r="J11" s="16">
        <v>106.05852</v>
      </c>
      <c r="K11" s="16">
        <v>139.13303</v>
      </c>
      <c r="L11" s="17">
        <v>174.48451</v>
      </c>
      <c r="M11" s="15">
        <v>455.605326</v>
      </c>
      <c r="N11" s="16">
        <v>2818.653194</v>
      </c>
      <c r="O11" s="17">
        <v>41.514931</v>
      </c>
      <c r="P11" s="16"/>
    </row>
    <row r="12" spans="1:16" s="12" customFormat="1" ht="21.75" customHeight="1">
      <c r="A12" s="4" t="s">
        <v>9</v>
      </c>
      <c r="B12" s="39">
        <v>0.29371</v>
      </c>
      <c r="C12" s="16">
        <v>99.86094</v>
      </c>
      <c r="D12" s="16">
        <v>26.848324</v>
      </c>
      <c r="E12" s="18">
        <v>0.316618</v>
      </c>
      <c r="F12" s="16">
        <v>92.265808</v>
      </c>
      <c r="G12" s="18">
        <v>9.286202</v>
      </c>
      <c r="H12" s="18">
        <v>0.391813</v>
      </c>
      <c r="I12" s="18">
        <v>0.023161</v>
      </c>
      <c r="J12" s="18">
        <v>5.2552</v>
      </c>
      <c r="K12" s="18">
        <v>5.2552</v>
      </c>
      <c r="L12" s="38">
        <v>5.2552</v>
      </c>
      <c r="M12" s="39">
        <v>9.414307</v>
      </c>
      <c r="N12" s="16">
        <v>158.832342</v>
      </c>
      <c r="O12" s="38">
        <v>2.181522</v>
      </c>
      <c r="P12" s="16"/>
    </row>
    <row r="13" spans="1:16" s="12" customFormat="1" ht="21.75" customHeight="1">
      <c r="A13" s="4" t="s">
        <v>10</v>
      </c>
      <c r="B13" s="39">
        <v>0.129356</v>
      </c>
      <c r="C13" s="18">
        <v>0.395716</v>
      </c>
      <c r="D13" s="18">
        <v>1.057982</v>
      </c>
      <c r="E13" s="16">
        <v>1144.47924</v>
      </c>
      <c r="F13" s="18">
        <v>1.531792</v>
      </c>
      <c r="G13" s="16">
        <v>0.001875</v>
      </c>
      <c r="H13" s="18">
        <v>0.090526</v>
      </c>
      <c r="I13" s="16"/>
      <c r="J13" s="18">
        <v>0.44013</v>
      </c>
      <c r="K13" s="18">
        <v>0.45139</v>
      </c>
      <c r="L13" s="38">
        <v>0.51763</v>
      </c>
      <c r="M13" s="15">
        <v>24.064</v>
      </c>
      <c r="N13" s="16">
        <v>17.731958</v>
      </c>
      <c r="O13" s="38">
        <v>0.012645</v>
      </c>
      <c r="P13" s="16"/>
    </row>
    <row r="14" spans="1:16" s="12" customFormat="1" ht="21.75" customHeight="1">
      <c r="A14" s="4" t="s">
        <v>11</v>
      </c>
      <c r="B14" s="15"/>
      <c r="C14" s="18">
        <v>2.25682</v>
      </c>
      <c r="D14" s="16">
        <v>1864.459028</v>
      </c>
      <c r="E14" s="16">
        <v>2604.271923</v>
      </c>
      <c r="F14" s="16"/>
      <c r="G14" s="16"/>
      <c r="H14" s="16">
        <v>295.065961</v>
      </c>
      <c r="I14" s="16">
        <v>1441.328636</v>
      </c>
      <c r="J14" s="18">
        <v>6.21212</v>
      </c>
      <c r="K14" s="16">
        <v>13.36455</v>
      </c>
      <c r="L14" s="17">
        <v>21.59651</v>
      </c>
      <c r="M14" s="15">
        <v>146.160206</v>
      </c>
      <c r="N14" s="16">
        <v>1903.672175</v>
      </c>
      <c r="O14" s="17">
        <v>84.828014</v>
      </c>
      <c r="P14" s="16"/>
    </row>
    <row r="15" spans="1:16" s="12" customFormat="1" ht="21.75" customHeight="1">
      <c r="A15" s="4" t="s">
        <v>12</v>
      </c>
      <c r="B15" s="39">
        <v>0.248184</v>
      </c>
      <c r="C15" s="18">
        <v>1.194636</v>
      </c>
      <c r="D15" s="16">
        <v>13326.864147</v>
      </c>
      <c r="E15" s="16">
        <v>177.443408</v>
      </c>
      <c r="F15" s="16">
        <v>29.340813</v>
      </c>
      <c r="G15" s="16">
        <v>-743.470684</v>
      </c>
      <c r="H15" s="18">
        <v>0.034577</v>
      </c>
      <c r="I15" s="18">
        <v>0.125619</v>
      </c>
      <c r="J15" s="18">
        <v>11.29782</v>
      </c>
      <c r="K15" s="16">
        <v>11.46248</v>
      </c>
      <c r="L15" s="17">
        <v>11.58539</v>
      </c>
      <c r="M15" s="42">
        <v>-739.733651</v>
      </c>
      <c r="N15" s="19">
        <v>13334.033301</v>
      </c>
      <c r="O15" s="40">
        <v>0.041113</v>
      </c>
      <c r="P15" s="18"/>
    </row>
    <row r="16" spans="1:16" s="12" customFormat="1" ht="21.75" customHeight="1">
      <c r="A16" s="6" t="s">
        <v>3</v>
      </c>
      <c r="B16" s="20">
        <f aca="true" t="shared" si="0" ref="B16:O16">SUM(B5:B15)</f>
        <v>188.899803</v>
      </c>
      <c r="C16" s="20">
        <f t="shared" si="0"/>
        <v>2446.1861390000004</v>
      </c>
      <c r="D16" s="20">
        <f t="shared" si="0"/>
        <v>17763.678366</v>
      </c>
      <c r="E16" s="20">
        <f t="shared" si="0"/>
        <v>5051.164967</v>
      </c>
      <c r="F16" s="20">
        <f t="shared" si="0"/>
        <v>7364.956571999999</v>
      </c>
      <c r="G16" s="20">
        <f t="shared" si="0"/>
        <v>145.43741999999997</v>
      </c>
      <c r="H16" s="20">
        <f t="shared" si="0"/>
        <v>344.494954</v>
      </c>
      <c r="I16" s="20">
        <f t="shared" si="0"/>
        <v>1488.13664</v>
      </c>
      <c r="J16" s="20">
        <f t="shared" si="0"/>
        <v>708.6962500000001</v>
      </c>
      <c r="K16" s="20">
        <f t="shared" si="0"/>
        <v>759.8103699999998</v>
      </c>
      <c r="L16" s="20">
        <f t="shared" si="0"/>
        <v>838.18823</v>
      </c>
      <c r="M16" s="32">
        <f t="shared" si="0"/>
        <v>380.21182499999986</v>
      </c>
      <c r="N16" s="20">
        <f t="shared" si="0"/>
        <v>21628.887021</v>
      </c>
      <c r="O16" s="21">
        <f t="shared" si="0"/>
        <v>146.61541</v>
      </c>
      <c r="P16" s="33"/>
    </row>
    <row r="17" spans="1:16" s="12" customFormat="1" ht="12.7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7" ht="12.75">
      <c r="A18" s="5"/>
      <c r="G18" s="5"/>
    </row>
    <row r="50" spans="1:15" ht="15.75">
      <c r="A50" s="45" t="s">
        <v>37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8" t="s">
        <v>33</v>
      </c>
      <c r="N52" s="7" t="s">
        <v>28</v>
      </c>
      <c r="O52" s="8" t="s">
        <v>29</v>
      </c>
    </row>
    <row r="53" spans="1:15" ht="19.5" customHeight="1">
      <c r="A53" s="4" t="s">
        <v>4</v>
      </c>
      <c r="B53" s="29">
        <f aca="true" t="shared" si="1" ref="B53:M53">IF(ISNUMBER(B5)=TRUE,B5/B$16,"")</f>
        <v>0.02416494844094676</v>
      </c>
      <c r="C53" s="29">
        <f t="shared" si="1"/>
        <v>0.03910172593779054</v>
      </c>
      <c r="D53" s="29">
        <f t="shared" si="1"/>
        <v>0.00028865502371481073</v>
      </c>
      <c r="E53" s="29">
        <f t="shared" si="1"/>
        <v>0.001698889475212818</v>
      </c>
      <c r="F53" s="29">
        <f t="shared" si="1"/>
        <v>0.0025767429603249536</v>
      </c>
      <c r="G53" s="29">
        <f t="shared" si="1"/>
        <v>0.20180501001736698</v>
      </c>
      <c r="H53" s="29">
        <f t="shared" si="1"/>
        <v>0.016549705398587636</v>
      </c>
      <c r="I53" s="29">
        <f t="shared" si="1"/>
      </c>
      <c r="J53" s="29">
        <f t="shared" si="1"/>
        <v>0.0024247623717495326</v>
      </c>
      <c r="K53" s="29">
        <f t="shared" si="1"/>
        <v>0.0023301208695006366</v>
      </c>
      <c r="L53" s="29">
        <f t="shared" si="1"/>
        <v>0.0021949962241774737</v>
      </c>
      <c r="M53" s="30">
        <f t="shared" si="1"/>
        <v>0.08231624305740626</v>
      </c>
      <c r="N53" s="29">
        <f aca="true" t="shared" si="2" ref="N53:O64">IF(ISNUMBER(N5)=TRUE,N5/N$16,"")</f>
        <v>0.005734385309774743</v>
      </c>
      <c r="O53" s="31">
        <f t="shared" si="2"/>
        <v>0.015155855718031276</v>
      </c>
    </row>
    <row r="54" spans="1:15" ht="19.5" customHeight="1">
      <c r="A54" s="4" t="s">
        <v>5</v>
      </c>
      <c r="B54" s="29">
        <f aca="true" t="shared" si="3" ref="B54:M54">IF(ISNUMBER(B6)=TRUE,B6/B$16,"")</f>
        <v>0.6925704258145785</v>
      </c>
      <c r="C54" s="29">
        <f t="shared" si="3"/>
        <v>0.1505686857299292</v>
      </c>
      <c r="D54" s="29">
        <f t="shared" si="3"/>
        <v>0.03969542661556204</v>
      </c>
      <c r="E54" s="29">
        <f t="shared" si="3"/>
        <v>0.09248805969555657</v>
      </c>
      <c r="F54" s="29">
        <f t="shared" si="3"/>
        <v>0.7388210277691235</v>
      </c>
      <c r="G54" s="29">
        <f t="shared" si="3"/>
        <v>2.336909441875413</v>
      </c>
      <c r="H54" s="29">
        <f t="shared" si="3"/>
        <v>0.08081655384711382</v>
      </c>
      <c r="I54" s="29">
        <f t="shared" si="3"/>
        <v>0.009332234437826891</v>
      </c>
      <c r="J54" s="29">
        <f t="shared" si="3"/>
        <v>0.8042692761532179</v>
      </c>
      <c r="K54" s="29">
        <f t="shared" si="3"/>
        <v>0.7595408443820003</v>
      </c>
      <c r="L54" s="29">
        <f t="shared" si="3"/>
        <v>0.7238607013128782</v>
      </c>
      <c r="M54" s="30">
        <f t="shared" si="3"/>
        <v>0.9424099237313309</v>
      </c>
      <c r="N54" s="29">
        <f t="shared" si="2"/>
        <v>0.08135318046146264</v>
      </c>
      <c r="O54" s="31">
        <f t="shared" si="2"/>
        <v>0.08807025127849795</v>
      </c>
    </row>
    <row r="55" spans="1:15" ht="19.5" customHeight="1">
      <c r="A55" s="4" t="s">
        <v>6</v>
      </c>
      <c r="B55" s="29">
        <f aca="true" t="shared" si="4" ref="B55:M55">IF(ISNUMBER(B7)=TRUE,B7/B$16,"")</f>
        <v>0.26462890488032964</v>
      </c>
      <c r="C55" s="29">
        <f t="shared" si="4"/>
        <v>0.024920309222633524</v>
      </c>
      <c r="D55" s="29">
        <f t="shared" si="4"/>
        <v>0.0011401402672750914</v>
      </c>
      <c r="E55" s="29">
        <f t="shared" si="4"/>
        <v>0.00029737219231865965</v>
      </c>
      <c r="F55" s="29">
        <f t="shared" si="4"/>
        <v>0.001983869810658267</v>
      </c>
      <c r="G55" s="29">
        <f t="shared" si="4"/>
        <v>0.4127269378128408</v>
      </c>
      <c r="H55" s="29">
        <f t="shared" si="4"/>
        <v>0.0022582769093331917</v>
      </c>
      <c r="I55" s="29">
        <f t="shared" si="4"/>
        <v>0.0001741244674951354</v>
      </c>
      <c r="J55" s="29">
        <f t="shared" si="4"/>
        <v>0.009583753265238809</v>
      </c>
      <c r="K55" s="29">
        <f t="shared" si="4"/>
        <v>0.010793377300180837</v>
      </c>
      <c r="L55" s="29">
        <f t="shared" si="4"/>
        <v>0.014839005792290832</v>
      </c>
      <c r="M55" s="30">
        <f t="shared" si="4"/>
        <v>0.1585922584075338</v>
      </c>
      <c r="N55" s="29">
        <f t="shared" si="2"/>
        <v>0.0044501685133657804</v>
      </c>
      <c r="O55" s="31">
        <f t="shared" si="2"/>
        <v>0.019797693844050907</v>
      </c>
    </row>
    <row r="56" spans="1:15" ht="19.5" customHeight="1">
      <c r="A56" s="4" t="s">
        <v>7</v>
      </c>
      <c r="B56" s="29">
        <f aca="true" t="shared" si="5" ref="B56:M56">IF(ISNUMBER(B8)=TRUE,B8/B$16,"")</f>
      </c>
      <c r="C56" s="29">
        <f t="shared" si="5"/>
      </c>
      <c r="D56" s="29">
        <f t="shared" si="5"/>
        <v>0.008670770818211064</v>
      </c>
      <c r="E56" s="29">
        <f t="shared" si="5"/>
        <v>0.00011751605894442767</v>
      </c>
      <c r="F56" s="29">
        <f t="shared" si="5"/>
      </c>
      <c r="G56" s="29">
        <f t="shared" si="5"/>
      </c>
      <c r="H56" s="29">
        <f t="shared" si="5"/>
      </c>
      <c r="I56" s="29">
        <f t="shared" si="5"/>
      </c>
      <c r="J56" s="29">
        <f t="shared" si="5"/>
        <v>0.0012795608838060027</v>
      </c>
      <c r="K56" s="29">
        <f t="shared" si="5"/>
        <v>0.003912673631974779</v>
      </c>
      <c r="L56" s="29">
        <f t="shared" si="5"/>
        <v>0.004331962523501433</v>
      </c>
      <c r="M56" s="30">
        <f t="shared" si="5"/>
        <v>3.278698656992061E-05</v>
      </c>
      <c r="N56" s="29">
        <f t="shared" si="2"/>
        <v>0.007121637551227006</v>
      </c>
      <c r="O56" s="31">
        <f t="shared" si="2"/>
      </c>
    </row>
    <row r="57" spans="1:15" ht="19.5" customHeight="1">
      <c r="A57" s="4" t="s">
        <v>13</v>
      </c>
      <c r="B57" s="29">
        <f aca="true" t="shared" si="6" ref="B57:M57">IF(ISNUMBER(B9)=TRUE,B9/B$16,"")</f>
      </c>
      <c r="C57" s="29">
        <f t="shared" si="6"/>
      </c>
      <c r="D57" s="29">
        <f t="shared" si="6"/>
        <v>0.006001157969851524</v>
      </c>
      <c r="E57" s="29">
        <f t="shared" si="6"/>
        <v>0.12133984674905987</v>
      </c>
      <c r="F57" s="29">
        <f t="shared" si="6"/>
      </c>
      <c r="G57" s="29">
        <f t="shared" si="6"/>
      </c>
      <c r="H57" s="29">
        <f t="shared" si="6"/>
      </c>
      <c r="I57" s="29">
        <f t="shared" si="6"/>
      </c>
      <c r="J57" s="29">
        <f t="shared" si="6"/>
      </c>
      <c r="K57" s="29">
        <f t="shared" si="6"/>
      </c>
      <c r="L57" s="29">
        <f t="shared" si="6"/>
      </c>
      <c r="M57" s="30">
        <f t="shared" si="6"/>
        <v>0.033852340073852266</v>
      </c>
      <c r="N57" s="29">
        <f t="shared" si="2"/>
        <v>0.0053254403191512235</v>
      </c>
      <c r="O57" s="31">
        <f t="shared" si="2"/>
      </c>
    </row>
    <row r="58" spans="1:15" ht="19.5" customHeight="1">
      <c r="A58" s="4" t="s">
        <v>8</v>
      </c>
      <c r="B58" s="29">
        <f aca="true" t="shared" si="7" ref="B58:M58">IF(ISNUMBER(B10)=TRUE,B10/B$16,"")</f>
      </c>
      <c r="C58" s="29">
        <f t="shared" si="7"/>
      </c>
      <c r="D58" s="29">
        <f t="shared" si="7"/>
        <v>0.0645636716320627</v>
      </c>
      <c r="E58" s="29">
        <f t="shared" si="7"/>
      </c>
      <c r="F58" s="29">
        <f t="shared" si="7"/>
      </c>
      <c r="G58" s="29">
        <f t="shared" si="7"/>
      </c>
      <c r="H58" s="29">
        <f t="shared" si="7"/>
      </c>
      <c r="I58" s="29">
        <f t="shared" si="7"/>
      </c>
      <c r="J58" s="29">
        <f t="shared" si="7"/>
        <v>4.6042292448986425E-05</v>
      </c>
      <c r="K58" s="29">
        <f t="shared" si="7"/>
        <v>0.00012167509637964013</v>
      </c>
      <c r="L58" s="29">
        <f t="shared" si="7"/>
        <v>0.00012976798779434066</v>
      </c>
      <c r="M58" s="30">
        <f t="shared" si="7"/>
        <v>0.057616443149815254</v>
      </c>
      <c r="N58" s="29">
        <f t="shared" si="2"/>
        <v>0.05302576576808871</v>
      </c>
      <c r="O58" s="31">
        <f t="shared" si="2"/>
      </c>
    </row>
    <row r="59" spans="1:15" ht="19.5" customHeight="1">
      <c r="A59" s="4" t="s">
        <v>2</v>
      </c>
      <c r="B59" s="29">
        <f aca="true" t="shared" si="8" ref="B59:M59">IF(ISNUMBER(B11)=TRUE,B11/B$16,"")</f>
        <v>0.015082249715210133</v>
      </c>
      <c r="C59" s="29">
        <f t="shared" si="8"/>
        <v>0.7430134408099512</v>
      </c>
      <c r="D59" s="29">
        <f t="shared" si="8"/>
        <v>0.02287902902913886</v>
      </c>
      <c r="E59" s="29">
        <f t="shared" si="8"/>
        <v>0.006710671344422951</v>
      </c>
      <c r="F59" s="29">
        <f t="shared" si="8"/>
        <v>0.23989885652784</v>
      </c>
      <c r="G59" s="29">
        <f t="shared" si="8"/>
        <v>3.0966583840664943</v>
      </c>
      <c r="H59" s="29">
        <f t="shared" si="8"/>
        <v>0.04235744770879866</v>
      </c>
      <c r="I59" s="29">
        <f t="shared" si="8"/>
        <v>0.021847767285670755</v>
      </c>
      <c r="J59" s="29">
        <f t="shared" si="8"/>
        <v>0.14965300013934035</v>
      </c>
      <c r="K59" s="29">
        <f t="shared" si="8"/>
        <v>0.18311546603397902</v>
      </c>
      <c r="L59" s="29">
        <f t="shared" si="8"/>
        <v>0.20816864727389456</v>
      </c>
      <c r="M59" s="30">
        <f t="shared" si="8"/>
        <v>1.1982934144670545</v>
      </c>
      <c r="N59" s="29">
        <f t="shared" si="2"/>
        <v>0.1303189198437859</v>
      </c>
      <c r="O59" s="31">
        <f t="shared" si="2"/>
        <v>0.2831553040706976</v>
      </c>
    </row>
    <row r="60" spans="1:15" ht="19.5" customHeight="1">
      <c r="A60" s="4" t="s">
        <v>9</v>
      </c>
      <c r="B60" s="29">
        <f aca="true" t="shared" si="9" ref="B60:M60">IF(ISNUMBER(B12)=TRUE,B12/B$16,"")</f>
        <v>0.0015548454542326866</v>
      </c>
      <c r="C60" s="29">
        <f t="shared" si="9"/>
        <v>0.04082311579151662</v>
      </c>
      <c r="D60" s="29">
        <f t="shared" si="9"/>
        <v>0.0015114169175337118</v>
      </c>
      <c r="E60" s="29">
        <f t="shared" si="9"/>
        <v>6.268217372992404E-05</v>
      </c>
      <c r="F60" s="29">
        <f t="shared" si="9"/>
        <v>0.012527678486357274</v>
      </c>
      <c r="G60" s="29">
        <f t="shared" si="9"/>
        <v>0.0638501563077783</v>
      </c>
      <c r="H60" s="29">
        <f t="shared" si="9"/>
        <v>0.0011373548304571103</v>
      </c>
      <c r="I60" s="29">
        <f t="shared" si="9"/>
        <v>1.556375898385245E-05</v>
      </c>
      <c r="J60" s="29">
        <f t="shared" si="9"/>
        <v>0.007415306628192261</v>
      </c>
      <c r="K60" s="29">
        <f t="shared" si="9"/>
        <v>0.006916462590527688</v>
      </c>
      <c r="L60" s="29">
        <f t="shared" si="9"/>
        <v>0.0062697134270186545</v>
      </c>
      <c r="M60" s="30">
        <f t="shared" si="9"/>
        <v>0.02476068964977616</v>
      </c>
      <c r="N60" s="29">
        <f t="shared" si="2"/>
        <v>0.007343528210480083</v>
      </c>
      <c r="O60" s="31">
        <f t="shared" si="2"/>
        <v>0.014879213583347073</v>
      </c>
    </row>
    <row r="61" spans="1:15" ht="19.5" customHeight="1">
      <c r="A61" s="4" t="s">
        <v>10</v>
      </c>
      <c r="B61" s="29">
        <f aca="true" t="shared" si="10" ref="B61:M61">IF(ISNUMBER(B13)=TRUE,B13/B$16,"")</f>
        <v>0.0006847863149968452</v>
      </c>
      <c r="C61" s="29">
        <f t="shared" si="10"/>
        <v>0.00016176855623986508</v>
      </c>
      <c r="D61" s="29">
        <f t="shared" si="10"/>
        <v>5.955872304156309E-05</v>
      </c>
      <c r="E61" s="29">
        <f t="shared" si="10"/>
        <v>0.2265772841467365</v>
      </c>
      <c r="F61" s="29">
        <f t="shared" si="10"/>
        <v>0.00020798384688696576</v>
      </c>
      <c r="G61" s="29">
        <f t="shared" si="10"/>
        <v>1.2892142888673358E-05</v>
      </c>
      <c r="H61" s="29">
        <f t="shared" si="10"/>
        <v>0.00026277888528956504</v>
      </c>
      <c r="I61" s="29">
        <f t="shared" si="10"/>
      </c>
      <c r="J61" s="29">
        <f t="shared" si="10"/>
        <v>0.0006210418074033833</v>
      </c>
      <c r="K61" s="29">
        <f t="shared" si="10"/>
        <v>0.0005940824419124474</v>
      </c>
      <c r="L61" s="29">
        <f t="shared" si="10"/>
        <v>0.0006175581826053559</v>
      </c>
      <c r="M61" s="30">
        <f t="shared" si="10"/>
        <v>0.06329103520123291</v>
      </c>
      <c r="N61" s="29">
        <f t="shared" si="2"/>
        <v>0.0008198275751675813</v>
      </c>
      <c r="O61" s="31">
        <f t="shared" si="2"/>
        <v>8.624605012529038E-05</v>
      </c>
    </row>
    <row r="62" spans="1:15" ht="19.5" customHeight="1">
      <c r="A62" s="4" t="s">
        <v>11</v>
      </c>
      <c r="B62" s="29">
        <f aca="true" t="shared" si="11" ref="B62:M62">IF(ISNUMBER(B14)=TRUE,B14/B$16,"")</f>
      </c>
      <c r="C62" s="29">
        <f t="shared" si="11"/>
        <v>0.0009225871915546814</v>
      </c>
      <c r="D62" s="29">
        <f t="shared" si="11"/>
        <v>0.10495906250861917</v>
      </c>
      <c r="E62" s="29">
        <f t="shared" si="11"/>
        <v>0.5155784734836596</v>
      </c>
      <c r="F62" s="29">
        <f t="shared" si="11"/>
      </c>
      <c r="G62" s="29">
        <f t="shared" si="11"/>
      </c>
      <c r="H62" s="29">
        <f t="shared" si="11"/>
        <v>0.8565175123000496</v>
      </c>
      <c r="I62" s="29">
        <f t="shared" si="11"/>
        <v>0.9685458964305859</v>
      </c>
      <c r="J62" s="29">
        <f t="shared" si="11"/>
        <v>0.008765560703898178</v>
      </c>
      <c r="K62" s="29">
        <f t="shared" si="11"/>
        <v>0.017589322978047803</v>
      </c>
      <c r="L62" s="29">
        <f t="shared" si="11"/>
        <v>0.025765704202264924</v>
      </c>
      <c r="M62" s="30">
        <f t="shared" si="11"/>
        <v>0.3844178334011575</v>
      </c>
      <c r="N62" s="29">
        <f t="shared" si="2"/>
        <v>0.08801526278960538</v>
      </c>
      <c r="O62" s="31">
        <f t="shared" si="2"/>
        <v>0.5785750215478714</v>
      </c>
    </row>
    <row r="63" spans="1:15" ht="19.5" customHeight="1">
      <c r="A63" s="4" t="s">
        <v>12</v>
      </c>
      <c r="B63" s="29">
        <f aca="true" t="shared" si="12" ref="B63:M63">IF(ISNUMBER(B15)=TRUE,B15/B$16,"")</f>
        <v>0.001313839379705441</v>
      </c>
      <c r="C63" s="29">
        <f t="shared" si="12"/>
        <v>0.0004883667603841328</v>
      </c>
      <c r="D63" s="29">
        <f t="shared" si="12"/>
        <v>0.7502311104949895</v>
      </c>
      <c r="E63" s="29">
        <f t="shared" si="12"/>
        <v>0.03512920468035864</v>
      </c>
      <c r="F63" s="29">
        <f t="shared" si="12"/>
        <v>0.003983840598809169</v>
      </c>
      <c r="G63" s="29">
        <f t="shared" si="12"/>
        <v>-5.111962822222782</v>
      </c>
      <c r="H63" s="29">
        <f t="shared" si="12"/>
        <v>0.00010037012037047137</v>
      </c>
      <c r="I63" s="29">
        <f t="shared" si="12"/>
        <v>8.441361943752693E-05</v>
      </c>
      <c r="J63" s="29">
        <f t="shared" si="12"/>
        <v>0.0159416957547045</v>
      </c>
      <c r="K63" s="29">
        <f t="shared" si="12"/>
        <v>0.015085974675496995</v>
      </c>
      <c r="L63" s="29">
        <f t="shared" si="12"/>
        <v>0.013821943073574297</v>
      </c>
      <c r="M63" s="30">
        <f t="shared" si="12"/>
        <v>-1.945582968125729</v>
      </c>
      <c r="N63" s="29">
        <f t="shared" si="2"/>
        <v>0.616491883657891</v>
      </c>
      <c r="O63" s="31">
        <f t="shared" si="2"/>
        <v>0.0002804139073784945</v>
      </c>
    </row>
    <row r="64" spans="1:15" ht="19.5" customHeight="1">
      <c r="A64" s="6" t="s">
        <v>3</v>
      </c>
      <c r="B64" s="34">
        <f aca="true" t="shared" si="13" ref="B64:M64">IF(ISNUMBER(B16)=TRUE,B16/B$16,"")</f>
        <v>1</v>
      </c>
      <c r="C64" s="34">
        <f t="shared" si="13"/>
        <v>1</v>
      </c>
      <c r="D64" s="34">
        <f t="shared" si="13"/>
        <v>1</v>
      </c>
      <c r="E64" s="34">
        <f t="shared" si="13"/>
        <v>1</v>
      </c>
      <c r="F64" s="34">
        <f t="shared" si="13"/>
        <v>1</v>
      </c>
      <c r="G64" s="34">
        <f t="shared" si="13"/>
        <v>1</v>
      </c>
      <c r="H64" s="34">
        <f t="shared" si="13"/>
        <v>1</v>
      </c>
      <c r="I64" s="34">
        <f t="shared" si="13"/>
        <v>1</v>
      </c>
      <c r="J64" s="34">
        <f t="shared" si="13"/>
        <v>1</v>
      </c>
      <c r="K64" s="34">
        <f t="shared" si="13"/>
        <v>1</v>
      </c>
      <c r="L64" s="34">
        <f t="shared" si="13"/>
        <v>1</v>
      </c>
      <c r="M64" s="35">
        <f t="shared" si="13"/>
        <v>1</v>
      </c>
      <c r="N64" s="34">
        <f t="shared" si="2"/>
        <v>1</v>
      </c>
      <c r="O64" s="36">
        <f t="shared" si="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2014-02-26T15:04:01Z</dcterms:modified>
  <cp:category/>
  <cp:version/>
  <cp:contentType/>
  <cp:contentStatus/>
</cp:coreProperties>
</file>