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VA mac_inq" sheetId="1" r:id="rId1"/>
  </sheets>
  <definedNames>
    <definedName name="_xlnm.Print_Area" localSheetId="0">'VA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<sst xmlns="http://schemas.openxmlformats.org/spreadsheetml/2006/main" count="68" uniqueCount="37">
  <si>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</si>
  <si>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</si>
  <si>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</si>
  <si>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</si>
  <si>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</si>
  <si>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</si>
  <si>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</si>
  <si>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</si>
  <si>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</si>
  <si>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</si>
  <si>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</si>
  <si>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</si>
  <si>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</si>
  <si>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</si>
  <si>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</si>
  <si>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</si>
  <si>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</si>
  <si>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</si>
  <si>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</si>
  <si>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</si>
  <si>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</si>
  <si>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</si>
  <si>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</si>
  <si>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</si>
  <si>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</si>
  <si>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</si>
  <si>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</si>
  <si>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</si>
  <si>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</si>
  <si>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</si>
  <si>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</si>
  <si>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</si>
  <si>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</si>
  <si>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</si>
  <si>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</si>
  <si>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Varese nel 2010 - dati finali (Fonte: INEMAR ARPA LOMBARDIA)</t>
  </si>
  <si>
    <t>Distribuzione percentuale delle emissioni in provincia di Varese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</si>
</sst>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sz val="9.25"/>
      <color indexed="8"/>
      <name val="Times New Roman"/>
      <family val="0"/>
    </font>
    <font>
      <sz val="8.25"/>
      <color indexed="8"/>
      <name val="Times New Roman"/>
      <family val="0"/>
    </font>
    <font>
      <b/>
      <sz val="9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1"/>
      <c:rotY val="20"/>
      <c:depthPercent val="100"/>
      <c:rAngAx val="1"/>
    </c:view3D>
    <c:plotArea>
      <c:layout>
        <c:manualLayout>
          <c:xMode val="edge"/>
          <c:yMode val="edge"/>
          <c:x val="0"/>
          <c:y val="0.0155"/>
          <c:w val="0.97275"/>
          <c:h val="0.75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'VA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'VA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'VA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'VA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'VA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'VA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'VA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'VA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'VA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'VA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'VA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mac_inq'!$B$15:$O$15</c:f>
              <c:numCache/>
            </c:numRef>
          </c:val>
          <c:shape val="cylinder"/>
        </c:ser>
        <c:overlap val="100"/>
        <c:shape val="cylinder"/>
        <c:axId val="43857117"/>
        <c:axId val="63896842"/>
      </c:bar3DChart>
      <c:catAx>
        <c:axId val="438571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896842"/>
        <c:crosses val="autoZero"/>
        <c:auto val="1"/>
        <c:lblOffset val="100"/>
        <c:tickLblSkip val="1"/>
        <c:noMultiLvlLbl val="0"/>
      </c:catAx>
      <c:valAx>
        <c:axId val="6389684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85711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2"/>
          <c:w val="0.847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66675</xdr:rowOff>
    </xdr:from>
    <xdr:to>
      <xdr:col>14</xdr:col>
      <xdr:colOff>523875</xdr:colOff>
      <xdr:row>48</xdr:row>
      <xdr:rowOff>19050</xdr:rowOff>
    </xdr:to>
    <xdr:graphicFrame>
      <xdr:nvGraphicFramePr>
        <xdr:cNvPr id="1" name="Grafico 1"/>
        <xdr:cNvGraphicFramePr/>
      </xdr:nvGraphicFramePr>
      <xdr:xfrm>
        <a:off x="142875" y="4943475"/>
        <a:ext cx="9182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28125" style="0" customWidth="1"/>
    <col min="6" max="10" width="8.7109375" style="0" customWidth="1"/>
    <col min="11" max="11" width="8.140625" style="0" customWidth="1"/>
    <col min="12" max="12" width="8.421875" style="0" customWidth="1"/>
    <col min="14" max="14" width="9.7109375" style="0" customWidth="1"/>
    <col min="15" max="15" width="9.57421875" style="0" customWidth="1"/>
  </cols>
  <sheetData>
    <row r="1" spans="1:15" ht="32.2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45">
        <v>1.969928</v>
      </c>
      <c r="C5" s="14">
        <v>216.240522</v>
      </c>
      <c r="D5" s="14">
        <v>16.963432</v>
      </c>
      <c r="E5" s="14">
        <v>27.179317</v>
      </c>
      <c r="F5" s="14">
        <v>127.801273</v>
      </c>
      <c r="G5" s="14">
        <v>280.9309</v>
      </c>
      <c r="H5" s="38">
        <v>0.505098</v>
      </c>
      <c r="I5" s="14"/>
      <c r="J5" s="38">
        <v>0.99107</v>
      </c>
      <c r="K5" s="38">
        <v>0.99107</v>
      </c>
      <c r="L5" s="44">
        <v>0.99107</v>
      </c>
      <c r="M5" s="13">
        <v>281.658246</v>
      </c>
      <c r="N5" s="14">
        <v>295.21552</v>
      </c>
      <c r="O5" s="44">
        <v>4.76263</v>
      </c>
    </row>
    <row r="6" spans="1:15" s="12" customFormat="1" ht="21.75" customHeight="1">
      <c r="A6" s="4" t="s">
        <v>5</v>
      </c>
      <c r="B6" s="15">
        <v>105.108411</v>
      </c>
      <c r="C6" s="16">
        <v>1389.628938</v>
      </c>
      <c r="D6" s="16">
        <v>1596.607611</v>
      </c>
      <c r="E6" s="16">
        <v>1004.128959</v>
      </c>
      <c r="F6" s="16">
        <v>12957.842253</v>
      </c>
      <c r="G6" s="16">
        <v>1737.137738</v>
      </c>
      <c r="H6" s="16">
        <v>73.115184</v>
      </c>
      <c r="I6" s="16">
        <v>28.811896</v>
      </c>
      <c r="J6" s="16">
        <v>1422.8124</v>
      </c>
      <c r="K6" s="16">
        <v>1443.61578</v>
      </c>
      <c r="L6" s="17">
        <v>1518.51819</v>
      </c>
      <c r="M6" s="15">
        <v>1780.890148</v>
      </c>
      <c r="N6" s="16">
        <v>4731.375351</v>
      </c>
      <c r="O6" s="17">
        <v>35.189883</v>
      </c>
    </row>
    <row r="7" spans="1:15" s="12" customFormat="1" ht="21.75" customHeight="1">
      <c r="A7" s="4" t="s">
        <v>6</v>
      </c>
      <c r="B7" s="15">
        <v>623.089578</v>
      </c>
      <c r="C7" s="16">
        <v>4270.19672</v>
      </c>
      <c r="D7" s="16">
        <v>345.277214</v>
      </c>
      <c r="E7" s="16">
        <v>92.295563</v>
      </c>
      <c r="F7" s="16">
        <v>2363.332801</v>
      </c>
      <c r="G7" s="16">
        <v>1413.473239</v>
      </c>
      <c r="H7" s="16">
        <v>64.339348</v>
      </c>
      <c r="I7" s="16">
        <v>128.790158</v>
      </c>
      <c r="J7" s="16">
        <v>47.88531</v>
      </c>
      <c r="K7" s="16">
        <v>63.02657</v>
      </c>
      <c r="L7" s="17">
        <v>95.71231</v>
      </c>
      <c r="M7" s="15">
        <v>1435.356632</v>
      </c>
      <c r="N7" s="16">
        <v>5816.175953</v>
      </c>
      <c r="O7" s="17">
        <v>119.881059</v>
      </c>
    </row>
    <row r="8" spans="1:15" s="12" customFormat="1" ht="21.75" customHeight="1">
      <c r="A8" s="4" t="s">
        <v>7</v>
      </c>
      <c r="B8" s="15">
        <v>493.121405</v>
      </c>
      <c r="C8" s="16">
        <v>120.867608</v>
      </c>
      <c r="D8" s="16">
        <v>505.511498</v>
      </c>
      <c r="E8" s="18">
        <v>7.889281</v>
      </c>
      <c r="F8" s="16">
        <v>597.956576</v>
      </c>
      <c r="G8" s="16">
        <v>854.687004</v>
      </c>
      <c r="H8" s="18">
        <v>3.1198</v>
      </c>
      <c r="I8" s="18">
        <v>0.0658</v>
      </c>
      <c r="J8" s="16">
        <v>26.44917</v>
      </c>
      <c r="K8" s="16">
        <v>63.07115</v>
      </c>
      <c r="L8" s="17">
        <v>78.23828</v>
      </c>
      <c r="M8" s="15">
        <v>855.819815</v>
      </c>
      <c r="N8" s="16">
        <v>718.855655</v>
      </c>
      <c r="O8" s="17">
        <v>18.041576</v>
      </c>
    </row>
    <row r="9" spans="1:15" s="12" customFormat="1" ht="33.75" customHeight="1">
      <c r="A9" s="4" t="s">
        <v>13</v>
      </c>
      <c r="B9" s="15"/>
      <c r="C9" s="16"/>
      <c r="D9" s="16">
        <v>818.009007</v>
      </c>
      <c r="E9" s="16">
        <v>8806.59964</v>
      </c>
      <c r="F9" s="16"/>
      <c r="G9" s="16"/>
      <c r="H9" s="16"/>
      <c r="I9" s="16"/>
      <c r="J9" s="16"/>
      <c r="K9" s="16"/>
      <c r="L9" s="17"/>
      <c r="M9" s="15">
        <v>184.938589</v>
      </c>
      <c r="N9" s="16">
        <v>941.301405</v>
      </c>
      <c r="O9" s="17"/>
    </row>
    <row r="10" spans="1:15" s="12" customFormat="1" ht="21.75" customHeight="1">
      <c r="A10" s="4" t="s">
        <v>8</v>
      </c>
      <c r="B10" s="40">
        <v>0.007811</v>
      </c>
      <c r="C10" s="18">
        <v>0.023435</v>
      </c>
      <c r="D10" s="16">
        <v>7115.021361</v>
      </c>
      <c r="E10" s="16"/>
      <c r="F10" s="16"/>
      <c r="G10" s="16"/>
      <c r="H10" s="16"/>
      <c r="I10" s="18">
        <v>5.5019</v>
      </c>
      <c r="J10" s="16">
        <v>10.3648</v>
      </c>
      <c r="K10" s="16">
        <v>11.10403</v>
      </c>
      <c r="L10" s="17">
        <v>18.30601</v>
      </c>
      <c r="M10" s="15">
        <v>105.642308</v>
      </c>
      <c r="N10" s="16">
        <v>7115.049953</v>
      </c>
      <c r="O10" s="39">
        <v>0.324374</v>
      </c>
    </row>
    <row r="11" spans="1:15" s="12" customFormat="1" ht="21.75" customHeight="1">
      <c r="A11" s="4" t="s">
        <v>2</v>
      </c>
      <c r="B11" s="15">
        <v>11.498415</v>
      </c>
      <c r="C11" s="16">
        <v>7314.529962</v>
      </c>
      <c r="D11" s="16">
        <v>1893.790345</v>
      </c>
      <c r="E11" s="16">
        <v>147.657587</v>
      </c>
      <c r="F11" s="16">
        <v>7864.020448</v>
      </c>
      <c r="G11" s="16">
        <v>1816.997309</v>
      </c>
      <c r="H11" s="16">
        <v>60.731505</v>
      </c>
      <c r="I11" s="16">
        <v>118.689427</v>
      </c>
      <c r="J11" s="16">
        <v>433.74582</v>
      </c>
      <c r="K11" s="16">
        <v>559.4749</v>
      </c>
      <c r="L11" s="17">
        <v>694.81262</v>
      </c>
      <c r="M11" s="15">
        <v>1838.924907</v>
      </c>
      <c r="N11" s="16">
        <v>11684.626353</v>
      </c>
      <c r="O11" s="17">
        <v>166.358539</v>
      </c>
    </row>
    <row r="12" spans="1:15" s="12" customFormat="1" ht="21.75" customHeight="1">
      <c r="A12" s="4" t="s">
        <v>9</v>
      </c>
      <c r="B12" s="15">
        <v>84.209413</v>
      </c>
      <c r="C12" s="16">
        <v>1523.496323</v>
      </c>
      <c r="D12" s="16">
        <v>387.131843</v>
      </c>
      <c r="E12" s="18">
        <v>1.504106</v>
      </c>
      <c r="F12" s="16">
        <v>1702.521652</v>
      </c>
      <c r="G12" s="16">
        <v>278.54264</v>
      </c>
      <c r="H12" s="18">
        <v>3.319682</v>
      </c>
      <c r="I12" s="18">
        <v>0.067983</v>
      </c>
      <c r="J12" s="16">
        <v>29.03288</v>
      </c>
      <c r="K12" s="16">
        <v>30.22353</v>
      </c>
      <c r="L12" s="17">
        <v>30.89721</v>
      </c>
      <c r="M12" s="15">
        <v>279.603342</v>
      </c>
      <c r="N12" s="16">
        <v>2433.095787</v>
      </c>
      <c r="O12" s="17">
        <v>35.756358</v>
      </c>
    </row>
    <row r="13" spans="1:15" s="12" customFormat="1" ht="21.75" customHeight="1">
      <c r="A13" s="4" t="s">
        <v>10</v>
      </c>
      <c r="B13" s="40">
        <v>4.641842</v>
      </c>
      <c r="C13" s="16">
        <v>131.74865</v>
      </c>
      <c r="D13" s="16">
        <v>18.019227</v>
      </c>
      <c r="E13" s="16">
        <v>13130.336131</v>
      </c>
      <c r="F13" s="16">
        <v>52.577819</v>
      </c>
      <c r="G13" s="16">
        <v>19.58007</v>
      </c>
      <c r="H13" s="16">
        <v>35.520393</v>
      </c>
      <c r="I13" s="18">
        <v>7.260198</v>
      </c>
      <c r="J13" s="18">
        <v>8.08051</v>
      </c>
      <c r="K13" s="18">
        <v>8.20812</v>
      </c>
      <c r="L13" s="39">
        <v>8.6742</v>
      </c>
      <c r="M13" s="15">
        <v>306.32845</v>
      </c>
      <c r="N13" s="16">
        <v>368.360849</v>
      </c>
      <c r="O13" s="39">
        <v>3.43631</v>
      </c>
    </row>
    <row r="14" spans="1:15" s="12" customFormat="1" ht="21.75" customHeight="1">
      <c r="A14" s="4" t="s">
        <v>11</v>
      </c>
      <c r="B14" s="15"/>
      <c r="C14" s="18">
        <v>2.51409</v>
      </c>
      <c r="D14" s="16">
        <v>521.662069</v>
      </c>
      <c r="E14" s="16">
        <v>1342.427452</v>
      </c>
      <c r="F14" s="16"/>
      <c r="G14" s="16"/>
      <c r="H14" s="16">
        <v>81.694286</v>
      </c>
      <c r="I14" s="16">
        <v>585.898676</v>
      </c>
      <c r="J14" s="18">
        <v>2.10962</v>
      </c>
      <c r="K14" s="18">
        <v>4.78005</v>
      </c>
      <c r="L14" s="39">
        <v>8.32748</v>
      </c>
      <c r="M14" s="15">
        <v>53.516295</v>
      </c>
      <c r="N14" s="16">
        <v>543.523243</v>
      </c>
      <c r="O14" s="17">
        <v>34.517236</v>
      </c>
    </row>
    <row r="15" spans="1:15" s="12" customFormat="1" ht="21.75" customHeight="1">
      <c r="A15" s="4" t="s">
        <v>12</v>
      </c>
      <c r="B15" s="42">
        <v>0.761254</v>
      </c>
      <c r="C15" s="43">
        <v>3.6277</v>
      </c>
      <c r="D15" s="19">
        <v>4079.2822</v>
      </c>
      <c r="E15" s="19">
        <v>839.240576</v>
      </c>
      <c r="F15" s="19">
        <v>80.784586</v>
      </c>
      <c r="G15" s="19">
        <v>-499.882935</v>
      </c>
      <c r="H15" s="43">
        <v>0.131032</v>
      </c>
      <c r="I15" s="43">
        <v>0.121699</v>
      </c>
      <c r="J15" s="19">
        <v>44.86542</v>
      </c>
      <c r="K15" s="19">
        <v>44.92988</v>
      </c>
      <c r="L15" s="20">
        <v>44.978</v>
      </c>
      <c r="M15" s="22">
        <v>-482.218263</v>
      </c>
      <c r="N15" s="19">
        <v>4104.343666</v>
      </c>
      <c r="O15" s="41">
        <v>0.109807</v>
      </c>
    </row>
    <row r="16" spans="1:15" s="12" customFormat="1" ht="21.75" customHeight="1">
      <c r="A16" s="6" t="s">
        <v>3</v>
      </c>
      <c r="B16" s="21">
        <f aca="true" t="shared" si="0" ref="B16:O16">SUM(B5:B15)</f>
        <v>1324.408057</v>
      </c>
      <c r="C16" s="21">
        <f t="shared" si="0"/>
        <v>14972.873947999997</v>
      </c>
      <c r="D16" s="21">
        <f t="shared" si="0"/>
        <v>17297.275807</v>
      </c>
      <c r="E16" s="21">
        <f t="shared" si="0"/>
        <v>25399.258611999998</v>
      </c>
      <c r="F16" s="21">
        <f t="shared" si="0"/>
        <v>25746.837408</v>
      </c>
      <c r="G16" s="21">
        <f t="shared" si="0"/>
        <v>5901.465965</v>
      </c>
      <c r="H16" s="21">
        <f t="shared" si="0"/>
        <v>322.47632799999997</v>
      </c>
      <c r="I16" s="21">
        <f t="shared" si="0"/>
        <v>875.2077370000001</v>
      </c>
      <c r="J16" s="21">
        <f t="shared" si="0"/>
        <v>2026.3370000000002</v>
      </c>
      <c r="K16" s="21">
        <f t="shared" si="0"/>
        <v>2229.42508</v>
      </c>
      <c r="L16" s="21">
        <f t="shared" si="0"/>
        <v>2499.45537</v>
      </c>
      <c r="M16" s="33">
        <f t="shared" si="0"/>
        <v>6640.460469000002</v>
      </c>
      <c r="N16" s="21">
        <f t="shared" si="0"/>
        <v>38751.923735</v>
      </c>
      <c r="O16" s="23">
        <f t="shared" si="0"/>
        <v>418.377772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0.0014874026094814068</v>
      </c>
      <c r="C53" s="30">
        <f t="shared" si="1"/>
        <v>0.014442152037811308</v>
      </c>
      <c r="D53" s="30">
        <f t="shared" si="1"/>
        <v>0.0009806996309288832</v>
      </c>
      <c r="E53" s="30">
        <f t="shared" si="1"/>
        <v>0.0010700830845180264</v>
      </c>
      <c r="F53" s="30">
        <f t="shared" si="1"/>
        <v>0.004963765878301227</v>
      </c>
      <c r="G53" s="30">
        <f t="shared" si="1"/>
        <v>0.04760357878298803</v>
      </c>
      <c r="H53" s="30">
        <f t="shared" si="1"/>
        <v>0.0015663103184429714</v>
      </c>
      <c r="I53" s="30">
        <f t="shared" si="1"/>
      </c>
      <c r="J53" s="30">
        <f t="shared" si="1"/>
        <v>0.000489094360908378</v>
      </c>
      <c r="K53" s="30">
        <f t="shared" si="1"/>
        <v>0.0004445406167225857</v>
      </c>
      <c r="L53" s="30">
        <f t="shared" si="1"/>
        <v>0.0003965143814510279</v>
      </c>
      <c r="M53" s="31">
        <f t="shared" si="1"/>
        <v>0.04241546912520291</v>
      </c>
      <c r="N53" s="30">
        <f t="shared" si="1"/>
        <v>0.007618086834057403</v>
      </c>
      <c r="O53" s="32">
        <f t="shared" si="1"/>
        <v>0.011383563656436318</v>
      </c>
    </row>
    <row r="54" spans="1:15" ht="19.5" customHeight="1">
      <c r="A54" s="4" t="s">
        <v>5</v>
      </c>
      <c r="B54" s="30">
        <f aca="true" t="shared" si="2" ref="B54:O54">IF(ISNUMBER(B6)=TRUE,B6/B$16,"")</f>
        <v>0.079362557819293</v>
      </c>
      <c r="C54" s="30">
        <f t="shared" si="2"/>
        <v>0.09280976670384779</v>
      </c>
      <c r="D54" s="30">
        <f t="shared" si="2"/>
        <v>0.0923039921901385</v>
      </c>
      <c r="E54" s="30">
        <f t="shared" si="2"/>
        <v>0.03953379011329073</v>
      </c>
      <c r="F54" s="30">
        <f t="shared" si="2"/>
        <v>0.5032789871494574</v>
      </c>
      <c r="G54" s="30">
        <f t="shared" si="2"/>
        <v>0.2943569866034125</v>
      </c>
      <c r="H54" s="30">
        <f t="shared" si="2"/>
        <v>0.22673039119944335</v>
      </c>
      <c r="I54" s="30">
        <f t="shared" si="2"/>
        <v>0.03292006546783989</v>
      </c>
      <c r="J54" s="30">
        <f t="shared" si="2"/>
        <v>0.7021598085609648</v>
      </c>
      <c r="K54" s="30">
        <f t="shared" si="2"/>
        <v>0.6475282766622505</v>
      </c>
      <c r="L54" s="30">
        <f t="shared" si="2"/>
        <v>0.6075396297234145</v>
      </c>
      <c r="M54" s="31">
        <f t="shared" si="2"/>
        <v>0.26818774937578793</v>
      </c>
      <c r="N54" s="30">
        <f t="shared" si="2"/>
        <v>0.12209394773159898</v>
      </c>
      <c r="O54" s="32">
        <f t="shared" si="2"/>
        <v>0.08411030737072715</v>
      </c>
    </row>
    <row r="55" spans="1:15" ht="19.5" customHeight="1">
      <c r="A55" s="4" t="s">
        <v>6</v>
      </c>
      <c r="B55" s="30">
        <f aca="true" t="shared" si="3" ref="B55:O55">IF(ISNUMBER(B7)=TRUE,B7/B$16,"")</f>
        <v>0.4704664659103625</v>
      </c>
      <c r="C55" s="30">
        <f t="shared" si="3"/>
        <v>0.2851955299183155</v>
      </c>
      <c r="D55" s="30">
        <f t="shared" si="3"/>
        <v>0.01996136373452925</v>
      </c>
      <c r="E55" s="30">
        <f t="shared" si="3"/>
        <v>0.0036337896475606</v>
      </c>
      <c r="F55" s="30">
        <f t="shared" si="3"/>
        <v>0.0917911883137022</v>
      </c>
      <c r="G55" s="30">
        <f t="shared" si="3"/>
        <v>0.23951222414615753</v>
      </c>
      <c r="H55" s="30">
        <f t="shared" si="3"/>
        <v>0.19951649908392657</v>
      </c>
      <c r="I55" s="30">
        <f t="shared" si="3"/>
        <v>0.14715381566605137</v>
      </c>
      <c r="J55" s="30">
        <f t="shared" si="3"/>
        <v>0.023631464065454064</v>
      </c>
      <c r="K55" s="30">
        <f t="shared" si="3"/>
        <v>0.028270324293651526</v>
      </c>
      <c r="L55" s="30">
        <f t="shared" si="3"/>
        <v>0.03829326626464229</v>
      </c>
      <c r="M55" s="31">
        <f t="shared" si="3"/>
        <v>0.21615317773530135</v>
      </c>
      <c r="N55" s="30">
        <f t="shared" si="3"/>
        <v>0.1500874122475355</v>
      </c>
      <c r="O55" s="32">
        <f t="shared" si="3"/>
        <v>0.28653783021723245</v>
      </c>
    </row>
    <row r="56" spans="1:15" ht="19.5" customHeight="1">
      <c r="A56" s="4" t="s">
        <v>7</v>
      </c>
      <c r="B56" s="30">
        <f aca="true" t="shared" si="4" ref="B56:O56">IF(ISNUMBER(B8)=TRUE,B8/B$16,"")</f>
        <v>0.3723334378658193</v>
      </c>
      <c r="C56" s="30">
        <f t="shared" si="4"/>
        <v>0.008072438759570597</v>
      </c>
      <c r="D56" s="30">
        <f t="shared" si="4"/>
        <v>0.029224919787393663</v>
      </c>
      <c r="E56" s="30">
        <f t="shared" si="4"/>
        <v>0.00031061068043429713</v>
      </c>
      <c r="F56" s="30">
        <f t="shared" si="4"/>
        <v>0.023224467010235762</v>
      </c>
      <c r="G56" s="30">
        <f t="shared" si="4"/>
        <v>0.1448262192934633</v>
      </c>
      <c r="H56" s="30">
        <f t="shared" si="4"/>
        <v>0.00967450857354094</v>
      </c>
      <c r="I56" s="30">
        <f t="shared" si="4"/>
        <v>7.518215072634806E-05</v>
      </c>
      <c r="J56" s="30">
        <f t="shared" si="4"/>
        <v>0.01305270051329073</v>
      </c>
      <c r="K56" s="30">
        <f t="shared" si="4"/>
        <v>0.02829032048029172</v>
      </c>
      <c r="L56" s="30">
        <f t="shared" si="4"/>
        <v>0.03130213123189313</v>
      </c>
      <c r="M56" s="31">
        <f t="shared" si="4"/>
        <v>0.12887958884707873</v>
      </c>
      <c r="N56" s="30">
        <f t="shared" si="4"/>
        <v>0.018550192757288673</v>
      </c>
      <c r="O56" s="32">
        <f t="shared" si="4"/>
        <v>0.043122692474207254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0.04729120447214939</v>
      </c>
      <c r="E57" s="30">
        <f t="shared" si="5"/>
        <v>0.34672664169178863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0.02785026578553674</v>
      </c>
      <c r="N57" s="30">
        <f t="shared" si="5"/>
        <v>0.024290443267719238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5.897729146780628E-06</v>
      </c>
      <c r="C58" s="30">
        <f t="shared" si="6"/>
        <v>1.565163780940688E-06</v>
      </c>
      <c r="D58" s="30">
        <f t="shared" si="6"/>
        <v>0.411337683481964</v>
      </c>
      <c r="E58" s="30">
        <f t="shared" si="6"/>
      </c>
      <c r="F58" s="30">
        <f t="shared" si="6"/>
      </c>
      <c r="G58" s="30">
        <f t="shared" si="6"/>
      </c>
      <c r="H58" s="30">
        <f t="shared" si="6"/>
      </c>
      <c r="I58" s="30">
        <f t="shared" si="6"/>
        <v>0.006286393238317544</v>
      </c>
      <c r="J58" s="30">
        <f t="shared" si="6"/>
        <v>0.005115042562022013</v>
      </c>
      <c r="K58" s="30">
        <f t="shared" si="6"/>
        <v>0.004980669724949896</v>
      </c>
      <c r="L58" s="30">
        <f t="shared" si="6"/>
        <v>0.007323999547949519</v>
      </c>
      <c r="M58" s="31">
        <f t="shared" si="6"/>
        <v>0.01590888289948797</v>
      </c>
      <c r="N58" s="30">
        <f t="shared" si="6"/>
        <v>0.1836050773028804</v>
      </c>
      <c r="O58" s="32">
        <f t="shared" si="6"/>
        <v>0.0007753136560036942</v>
      </c>
    </row>
    <row r="59" spans="1:15" ht="19.5" customHeight="1">
      <c r="A59" s="4" t="s">
        <v>2</v>
      </c>
      <c r="B59" s="30">
        <f aca="true" t="shared" si="7" ref="B59:O59">IF(ISNUMBER(B11)=TRUE,B11/B$16,"")</f>
        <v>0.008681927702890741</v>
      </c>
      <c r="C59" s="30">
        <f t="shared" si="7"/>
        <v>0.4885187698369049</v>
      </c>
      <c r="D59" s="30">
        <f t="shared" si="7"/>
        <v>0.1094848903451956</v>
      </c>
      <c r="E59" s="30">
        <f t="shared" si="7"/>
        <v>0.0058134605129867255</v>
      </c>
      <c r="F59" s="30">
        <f t="shared" si="7"/>
        <v>0.30543636577114164</v>
      </c>
      <c r="G59" s="30">
        <f t="shared" si="7"/>
        <v>0.30788914479488994</v>
      </c>
      <c r="H59" s="30">
        <f t="shared" si="7"/>
        <v>0.18832856779490495</v>
      </c>
      <c r="I59" s="30">
        <f t="shared" si="7"/>
        <v>0.13561286307504386</v>
      </c>
      <c r="J59" s="30">
        <f t="shared" si="7"/>
        <v>0.21405413808265847</v>
      </c>
      <c r="K59" s="30">
        <f t="shared" si="7"/>
        <v>0.25095030329523343</v>
      </c>
      <c r="L59" s="30">
        <f t="shared" si="7"/>
        <v>0.27798560772061315</v>
      </c>
      <c r="M59" s="31">
        <f t="shared" si="7"/>
        <v>0.27692731785464975</v>
      </c>
      <c r="N59" s="30">
        <f t="shared" si="7"/>
        <v>0.30152377551379905</v>
      </c>
      <c r="O59" s="32">
        <f t="shared" si="7"/>
        <v>0.3976275752049275</v>
      </c>
    </row>
    <row r="60" spans="1:15" ht="19.5" customHeight="1">
      <c r="A60" s="4" t="s">
        <v>9</v>
      </c>
      <c r="B60" s="30">
        <f aca="true" t="shared" si="8" ref="B60:O60">IF(ISNUMBER(B12)=TRUE,B12/B$16,"")</f>
        <v>0.06358267948833536</v>
      </c>
      <c r="C60" s="30">
        <f t="shared" si="8"/>
        <v>0.10175042735890402</v>
      </c>
      <c r="D60" s="30">
        <f t="shared" si="8"/>
        <v>0.022381087479875435</v>
      </c>
      <c r="E60" s="30">
        <f t="shared" si="8"/>
        <v>5.921850015296817E-05</v>
      </c>
      <c r="F60" s="30">
        <f t="shared" si="8"/>
        <v>0.06612546717955332</v>
      </c>
      <c r="G60" s="30">
        <f t="shared" si="8"/>
        <v>0.04719888950507571</v>
      </c>
      <c r="H60" s="30">
        <f t="shared" si="8"/>
        <v>0.010294343217651623</v>
      </c>
      <c r="I60" s="30">
        <f t="shared" si="8"/>
        <v>7.767641569649423E-05</v>
      </c>
      <c r="J60" s="30">
        <f t="shared" si="8"/>
        <v>0.01432776482885127</v>
      </c>
      <c r="K60" s="30">
        <f t="shared" si="8"/>
        <v>0.01355664752816004</v>
      </c>
      <c r="L60" s="30">
        <f t="shared" si="8"/>
        <v>0.012361576994271355</v>
      </c>
      <c r="M60" s="31">
        <f t="shared" si="8"/>
        <v>0.04210601709102651</v>
      </c>
      <c r="N60" s="30">
        <f t="shared" si="8"/>
        <v>0.06278645167755825</v>
      </c>
      <c r="O60" s="32">
        <f t="shared" si="8"/>
        <v>0.0854642870463013</v>
      </c>
    </row>
    <row r="61" spans="1:15" ht="19.5" customHeight="1">
      <c r="A61" s="4" t="s">
        <v>10</v>
      </c>
      <c r="B61" s="30">
        <f aca="true" t="shared" si="9" ref="B61:O61">IF(ISNUMBER(B13)=TRUE,B13/B$16,"")</f>
        <v>0.0035048427676546514</v>
      </c>
      <c r="C61" s="30">
        <f t="shared" si="9"/>
        <v>0.00879915575710823</v>
      </c>
      <c r="D61" s="30">
        <f t="shared" si="9"/>
        <v>0.0010417378552007499</v>
      </c>
      <c r="E61" s="30">
        <f t="shared" si="9"/>
        <v>0.5169574565769613</v>
      </c>
      <c r="F61" s="30">
        <f t="shared" si="9"/>
        <v>0.00204210785840684</v>
      </c>
      <c r="G61" s="30">
        <f t="shared" si="9"/>
        <v>0.0033178315550956494</v>
      </c>
      <c r="H61" s="30">
        <f t="shared" si="9"/>
        <v>0.11014883858389755</v>
      </c>
      <c r="I61" s="30">
        <f t="shared" si="9"/>
        <v>0.008295399701202594</v>
      </c>
      <c r="J61" s="30">
        <f t="shared" si="9"/>
        <v>0.003987742414020965</v>
      </c>
      <c r="K61" s="30">
        <f t="shared" si="9"/>
        <v>0.0036817204909168778</v>
      </c>
      <c r="L61" s="30">
        <f t="shared" si="9"/>
        <v>0.0034704360414324984</v>
      </c>
      <c r="M61" s="31">
        <f t="shared" si="9"/>
        <v>0.046130603657690394</v>
      </c>
      <c r="N61" s="30">
        <f t="shared" si="9"/>
        <v>0.00950561452171995</v>
      </c>
      <c r="O61" s="32">
        <f t="shared" si="9"/>
        <v>0.00821341435892536</v>
      </c>
    </row>
    <row r="62" spans="1:15" ht="19.5" customHeight="1">
      <c r="A62" s="4" t="s">
        <v>11</v>
      </c>
      <c r="B62" s="30">
        <f aca="true" t="shared" si="10" ref="B62:O62">IF(ISNUMBER(B14)=TRUE,B14/B$16,"")</f>
      </c>
      <c r="C62" s="30">
        <f t="shared" si="10"/>
        <v>0.0001679096483902357</v>
      </c>
      <c r="D62" s="30">
        <f t="shared" si="10"/>
        <v>0.030158625833374846</v>
      </c>
      <c r="E62" s="30">
        <f t="shared" si="10"/>
        <v>0.052853017188689275</v>
      </c>
      <c r="F62" s="30">
        <f t="shared" si="10"/>
      </c>
      <c r="G62" s="30">
        <f t="shared" si="10"/>
      </c>
      <c r="H62" s="30">
        <f t="shared" si="10"/>
        <v>0.2533342106277023</v>
      </c>
      <c r="I62" s="30">
        <f t="shared" si="10"/>
        <v>0.6694395527264403</v>
      </c>
      <c r="J62" s="30">
        <f t="shared" si="10"/>
        <v>0.0010411002710802792</v>
      </c>
      <c r="K62" s="30">
        <f t="shared" si="10"/>
        <v>0.002144072946375933</v>
      </c>
      <c r="L62" s="30">
        <f t="shared" si="10"/>
        <v>0.0033317178213908252</v>
      </c>
      <c r="M62" s="31">
        <f t="shared" si="10"/>
        <v>0.008059124099877234</v>
      </c>
      <c r="N62" s="30">
        <f t="shared" si="10"/>
        <v>0.014025709967763488</v>
      </c>
      <c r="O62" s="32">
        <f t="shared" si="10"/>
        <v>0.08250255704311174</v>
      </c>
    </row>
    <row r="63" spans="1:15" ht="19.5" customHeight="1">
      <c r="A63" s="4" t="s">
        <v>12</v>
      </c>
      <c r="B63" s="30">
        <f aca="true" t="shared" si="11" ref="B63:O63">IF(ISNUMBER(B15)=TRUE,B15/B$16,"")</f>
        <v>0.0005747881070161747</v>
      </c>
      <c r="C63" s="30">
        <f t="shared" si="11"/>
        <v>0.00024228481536669655</v>
      </c>
      <c r="D63" s="30">
        <f t="shared" si="11"/>
        <v>0.23583379518924957</v>
      </c>
      <c r="E63" s="30">
        <f t="shared" si="11"/>
        <v>0.0330419320036175</v>
      </c>
      <c r="F63" s="30">
        <f t="shared" si="11"/>
        <v>0.0031376508392016644</v>
      </c>
      <c r="G63" s="30">
        <f t="shared" si="11"/>
        <v>-0.08470487468108273</v>
      </c>
      <c r="H63" s="30">
        <f t="shared" si="11"/>
        <v>0.0004063306004898444</v>
      </c>
      <c r="I63" s="30">
        <f t="shared" si="11"/>
        <v>0.00013905155868154762</v>
      </c>
      <c r="J63" s="30">
        <f t="shared" si="11"/>
        <v>0.022141144340748847</v>
      </c>
      <c r="K63" s="30">
        <f t="shared" si="11"/>
        <v>0.020153123961447493</v>
      </c>
      <c r="L63" s="30">
        <f t="shared" si="11"/>
        <v>0.0179951202729417</v>
      </c>
      <c r="M63" s="31">
        <f t="shared" si="11"/>
        <v>-0.07261819647163986</v>
      </c>
      <c r="N63" s="30">
        <f t="shared" si="11"/>
        <v>0.10591328817807914</v>
      </c>
      <c r="O63" s="32">
        <f t="shared" si="11"/>
        <v>0.0002624589721272286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2014-02-26T15:04:12Z</dcterms:modified>
  <cp:category/>
  <cp:version/>
  <cp:contentType/>
  <cp:contentStatus/>
</cp:coreProperties>
</file>