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LC mac_inq" sheetId="1" r:id="rId1"/>
  </sheets>
  <definedNames>
    <definedName name="_xlnm.Print_Area" localSheetId="0">'LC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<sst xmlns="http://schemas.openxmlformats.org/spreadsheetml/2006/main" count="68" uniqueCount="37">
  <si>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</si>
  <si>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</si>
  <si>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</si>
  <si>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</si>
  <si>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</si>
  <si>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</si>
  <si>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</si>
  <si>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</si>
  <si>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</si>
  <si>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</si>
  <si>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</si>
  <si>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</si>
  <si>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</si>
  <si>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</si>
  <si>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</si>
  <si>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</si>
  <si>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</si>
  <si>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</si>
  <si>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</si>
  <si>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</si>
  <si>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</si>
  <si>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</si>
  <si>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</si>
  <si>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</si>
  <si>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</si>
  <si>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</si>
  <si>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</si>
  <si>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</si>
  <si>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</si>
  <si>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</si>
  <si>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</si>
  <si>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</si>
  <si>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</si>
  <si>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</si>
  <si>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</si>
  <si>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Lecco nel 2014 - dati finali (Fonte: INEMAR ARPA LOMBARDIA)</t>
  </si>
  <si>
    <t>Distribuzione  percentuale delle emissioni in provincia di Lecco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</si>
</sst>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2225"/>
          <c:w val="0.97775"/>
          <c:h val="0.76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 mac_inq'!$B$3:$O$3</c:f>
              <c:strCache/>
            </c:strRef>
          </c:cat>
          <c:val>
            <c:numRef>
              <c:f>'LC mac_inq'!$B$15:$O$15</c:f>
              <c:numCache/>
            </c:numRef>
          </c:val>
          <c:shape val="cylinder"/>
        </c:ser>
        <c:overlap val="100"/>
        <c:shape val="cylinder"/>
        <c:axId val="40370973"/>
        <c:axId val="27794438"/>
      </c:bar3DChart>
      <c:catAx>
        <c:axId val="40370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709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75"/>
          <c:y val="0.81925"/>
          <c:w val="0.827"/>
          <c:h val="0.1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1" name="Grafico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5" ht="33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14"/>
      <c r="O5" s="15"/>
    </row>
    <row r="6" spans="1:15" s="12" customFormat="1" ht="21.75" customHeight="1">
      <c r="A6" s="4" t="s">
        <v>5</v>
      </c>
      <c r="B6" s="16">
        <v>31.3518559677492</v>
      </c>
      <c r="C6" s="17">
        <v>430.168776915043</v>
      </c>
      <c r="D6" s="17">
        <v>467.748038706665</v>
      </c>
      <c r="E6" s="17">
        <v>340.233079482551</v>
      </c>
      <c r="F6" s="17">
        <v>3851.60157462005</v>
      </c>
      <c r="G6" s="17">
        <v>523.62828838574</v>
      </c>
      <c r="H6" s="17">
        <v>23.7414961952743</v>
      </c>
      <c r="I6" s="17">
        <v>9.86787143409477</v>
      </c>
      <c r="J6" s="17">
        <v>397.51986</v>
      </c>
      <c r="K6" s="17">
        <v>407.38025</v>
      </c>
      <c r="L6" s="18">
        <v>429.56904</v>
      </c>
      <c r="M6" s="16">
        <v>539.209081238994</v>
      </c>
      <c r="N6" s="17">
        <v>1420.99338286398</v>
      </c>
      <c r="O6" s="18">
        <v>10.9120429068786</v>
      </c>
    </row>
    <row r="7" spans="1:15" s="12" customFormat="1" ht="21.75" customHeight="1">
      <c r="A7" s="4" t="s">
        <v>6</v>
      </c>
      <c r="B7" s="16">
        <v>153.372426535525</v>
      </c>
      <c r="C7" s="17">
        <v>593.113944726397</v>
      </c>
      <c r="D7" s="17">
        <v>85.3617761462591</v>
      </c>
      <c r="E7" s="17">
        <v>10.0455340918973</v>
      </c>
      <c r="F7" s="17">
        <v>423.278508762781</v>
      </c>
      <c r="G7" s="17">
        <v>447.976815605898</v>
      </c>
      <c r="H7" s="19">
        <v>6.694380683627</v>
      </c>
      <c r="I7" s="19">
        <v>0.823376087903268</v>
      </c>
      <c r="J7" s="17">
        <v>34.55505</v>
      </c>
      <c r="K7" s="17">
        <v>52.09492</v>
      </c>
      <c r="L7" s="18">
        <v>65.87329</v>
      </c>
      <c r="M7" s="16">
        <v>450.222879401916</v>
      </c>
      <c r="N7" s="17">
        <v>855.662062153656</v>
      </c>
      <c r="O7" s="18">
        <v>17.7356164690775</v>
      </c>
    </row>
    <row r="8" spans="1:15" s="12" customFormat="1" ht="21.75" customHeight="1">
      <c r="A8" s="4" t="s">
        <v>7</v>
      </c>
      <c r="B8" s="16">
        <v>25.2720136</v>
      </c>
      <c r="C8" s="17">
        <v>63.9968696</v>
      </c>
      <c r="D8" s="17">
        <v>295.306204717716</v>
      </c>
      <c r="E8" s="19">
        <v>6.94479753787261</v>
      </c>
      <c r="F8" s="17">
        <v>422.9266</v>
      </c>
      <c r="G8" s="17">
        <v>159.800796</v>
      </c>
      <c r="H8" s="19">
        <v>1.5000796</v>
      </c>
      <c r="I8" s="17"/>
      <c r="J8" s="17">
        <v>9.84566</v>
      </c>
      <c r="K8" s="17">
        <v>19.39373</v>
      </c>
      <c r="L8" s="18">
        <v>29.88231</v>
      </c>
      <c r="M8" s="16">
        <v>160.421439659247</v>
      </c>
      <c r="N8" s="17">
        <v>420.001538795247</v>
      </c>
      <c r="O8" s="38">
        <v>2.181042370104</v>
      </c>
    </row>
    <row r="9" spans="1:15" s="12" customFormat="1" ht="21.75" customHeight="1">
      <c r="A9" s="4" t="s">
        <v>13</v>
      </c>
      <c r="B9" s="16"/>
      <c r="C9" s="17"/>
      <c r="D9" s="17">
        <v>241.148256797389</v>
      </c>
      <c r="E9" s="17">
        <v>2822.98979128042</v>
      </c>
      <c r="F9" s="17"/>
      <c r="G9" s="17"/>
      <c r="H9" s="17"/>
      <c r="I9" s="17"/>
      <c r="J9" s="17"/>
      <c r="K9" s="17"/>
      <c r="L9" s="18"/>
      <c r="M9" s="16">
        <v>70.5747447820104</v>
      </c>
      <c r="N9" s="17">
        <v>280.670113875315</v>
      </c>
      <c r="O9" s="18"/>
    </row>
    <row r="10" spans="1:15" s="12" customFormat="1" ht="21.75" customHeight="1">
      <c r="A10" s="4" t="s">
        <v>8</v>
      </c>
      <c r="B10" s="39">
        <v>0.132</v>
      </c>
      <c r="C10" s="19">
        <v>5.9202</v>
      </c>
      <c r="D10" s="17">
        <v>2887.07643505168</v>
      </c>
      <c r="E10" s="17"/>
      <c r="F10" s="17">
        <v>18.3869</v>
      </c>
      <c r="G10" s="17"/>
      <c r="H10" s="17"/>
      <c r="I10" s="19">
        <v>0.8788</v>
      </c>
      <c r="J10" s="17">
        <v>29.60935</v>
      </c>
      <c r="K10" s="17">
        <v>31.34242</v>
      </c>
      <c r="L10" s="18">
        <v>47.36694</v>
      </c>
      <c r="M10" s="16">
        <v>84.7771487899643</v>
      </c>
      <c r="N10" s="17">
        <v>2896.32163805169</v>
      </c>
      <c r="O10" s="38">
        <v>0.184521164</v>
      </c>
    </row>
    <row r="11" spans="1:15" s="12" customFormat="1" ht="21.75" customHeight="1">
      <c r="A11" s="4" t="s">
        <v>2</v>
      </c>
      <c r="B11" s="39">
        <v>3.38627534783858</v>
      </c>
      <c r="C11" s="17">
        <v>2011.6277814293</v>
      </c>
      <c r="D11" s="17">
        <v>496.694455974457</v>
      </c>
      <c r="E11" s="17">
        <v>41.7157517480272</v>
      </c>
      <c r="F11" s="17">
        <v>2154.16776674056</v>
      </c>
      <c r="G11" s="17">
        <v>543.812493323781</v>
      </c>
      <c r="H11" s="17">
        <v>20.7365532518399</v>
      </c>
      <c r="I11" s="17">
        <v>27.1761011013282</v>
      </c>
      <c r="J11" s="17">
        <v>110.603250000001</v>
      </c>
      <c r="K11" s="17">
        <v>150.576360000001</v>
      </c>
      <c r="L11" s="18">
        <v>193.008400000001</v>
      </c>
      <c r="M11" s="16">
        <v>551.034879986531</v>
      </c>
      <c r="N11" s="17">
        <v>3188.42282418414</v>
      </c>
      <c r="O11" s="18">
        <v>45.4371073396731</v>
      </c>
    </row>
    <row r="12" spans="1:15" s="12" customFormat="1" ht="21.75" customHeight="1">
      <c r="A12" s="4" t="s">
        <v>9</v>
      </c>
      <c r="B12" s="39">
        <v>2.84742974858234</v>
      </c>
      <c r="C12" s="17">
        <v>163.071960258143</v>
      </c>
      <c r="D12" s="17">
        <v>12.5114881120183</v>
      </c>
      <c r="E12" s="19">
        <v>0.328333303639834</v>
      </c>
      <c r="F12" s="17">
        <v>40.2042035933128</v>
      </c>
      <c r="G12" s="17">
        <v>12.0326283567692</v>
      </c>
      <c r="H12" s="19">
        <v>1.19228644860568</v>
      </c>
      <c r="I12" s="19">
        <v>0.0207288071970437</v>
      </c>
      <c r="J12" s="19">
        <v>6.42195</v>
      </c>
      <c r="K12" s="19">
        <v>6.58753</v>
      </c>
      <c r="L12" s="38">
        <v>7.8618</v>
      </c>
      <c r="M12" s="16">
        <v>12.3961380510447</v>
      </c>
      <c r="N12" s="17">
        <v>215.886338688468</v>
      </c>
      <c r="O12" s="38">
        <v>3.63538586409456</v>
      </c>
    </row>
    <row r="13" spans="1:15" s="12" customFormat="1" ht="21.75" customHeight="1">
      <c r="A13" s="4" t="s">
        <v>10</v>
      </c>
      <c r="B13" s="39">
        <v>2.06420042376274</v>
      </c>
      <c r="C13" s="17">
        <v>60.0883919146765</v>
      </c>
      <c r="D13" s="19">
        <v>0.946634301892398</v>
      </c>
      <c r="E13" s="17">
        <v>50.3262362328341</v>
      </c>
      <c r="F13" s="19">
        <v>7.05555491885192</v>
      </c>
      <c r="G13" s="17">
        <v>49.0839802853749</v>
      </c>
      <c r="H13" s="17">
        <v>12.5555068045059</v>
      </c>
      <c r="I13" s="19">
        <v>1.8244</v>
      </c>
      <c r="J13" s="19">
        <v>0.72144</v>
      </c>
      <c r="K13" s="19">
        <v>0.73098</v>
      </c>
      <c r="L13" s="38">
        <v>0.80049</v>
      </c>
      <c r="M13" s="16">
        <v>54.0836772189385</v>
      </c>
      <c r="N13" s="17">
        <v>75.7351507861311</v>
      </c>
      <c r="O13" s="38">
        <v>1.47813911146765</v>
      </c>
    </row>
    <row r="14" spans="1:15" s="12" customFormat="1" ht="21.75" customHeight="1">
      <c r="A14" s="4" t="s">
        <v>11</v>
      </c>
      <c r="B14" s="39"/>
      <c r="C14" s="19">
        <v>0.24507</v>
      </c>
      <c r="D14" s="17">
        <v>277.229528747415</v>
      </c>
      <c r="E14" s="17">
        <v>1073.78713572408</v>
      </c>
      <c r="F14" s="17"/>
      <c r="G14" s="17"/>
      <c r="H14" s="17">
        <v>68.6653166449503</v>
      </c>
      <c r="I14" s="17">
        <v>483.963092474017</v>
      </c>
      <c r="J14" s="19">
        <v>2.93399</v>
      </c>
      <c r="K14" s="19">
        <v>6.33292999999999</v>
      </c>
      <c r="L14" s="18">
        <v>10.28581</v>
      </c>
      <c r="M14" s="16">
        <v>47.3069427532972</v>
      </c>
      <c r="N14" s="17">
        <v>292.561534047551</v>
      </c>
      <c r="O14" s="18">
        <v>28.4720369211217</v>
      </c>
    </row>
    <row r="15" spans="1:15" s="12" customFormat="1" ht="21.75" customHeight="1">
      <c r="A15" s="4" t="s">
        <v>12</v>
      </c>
      <c r="B15" s="39">
        <v>0.23619603</v>
      </c>
      <c r="C15" s="41">
        <v>0.868946</v>
      </c>
      <c r="D15" s="17">
        <v>2265.1559158</v>
      </c>
      <c r="E15" s="20">
        <v>511.9511416435</v>
      </c>
      <c r="F15" s="20">
        <v>26.466247</v>
      </c>
      <c r="G15" s="17">
        <v>-403.619638115728</v>
      </c>
      <c r="H15" s="41">
        <v>0.0449059794</v>
      </c>
      <c r="I15" s="41">
        <v>1.8769855</v>
      </c>
      <c r="J15" s="17">
        <v>17.80068</v>
      </c>
      <c r="K15" s="17">
        <v>23.01766</v>
      </c>
      <c r="L15" s="18">
        <v>24.1399</v>
      </c>
      <c r="M15" s="22">
        <v>-390.807477592779</v>
      </c>
      <c r="N15" s="20">
        <v>2276.29463307301</v>
      </c>
      <c r="O15" s="40">
        <v>0.1366762990875</v>
      </c>
    </row>
    <row r="16" spans="1:15" s="12" customFormat="1" ht="21.75" customHeight="1">
      <c r="A16" s="6" t="s">
        <v>3</v>
      </c>
      <c r="B16" s="21">
        <f aca="true" t="shared" si="0" ref="B16:O16">SUM(B5:B15)</f>
        <v>218.66239765345787</v>
      </c>
      <c r="C16" s="21">
        <f t="shared" si="0"/>
        <v>3329.1019408435595</v>
      </c>
      <c r="D16" s="21">
        <f t="shared" si="0"/>
        <v>7029.1787343554915</v>
      </c>
      <c r="E16" s="21">
        <f t="shared" si="0"/>
        <v>4858.321801044822</v>
      </c>
      <c r="F16" s="21">
        <f t="shared" si="0"/>
        <v>6944.087355635556</v>
      </c>
      <c r="G16" s="21">
        <f t="shared" si="0"/>
        <v>1332.7153638418354</v>
      </c>
      <c r="H16" s="21">
        <f t="shared" si="0"/>
        <v>135.13052560820307</v>
      </c>
      <c r="I16" s="21">
        <f t="shared" si="0"/>
        <v>526.4313554045403</v>
      </c>
      <c r="J16" s="21">
        <f t="shared" si="0"/>
        <v>610.011230000001</v>
      </c>
      <c r="K16" s="21">
        <f t="shared" si="0"/>
        <v>697.4567800000011</v>
      </c>
      <c r="L16" s="21">
        <f t="shared" si="0"/>
        <v>808.7879800000009</v>
      </c>
      <c r="M16" s="33">
        <f t="shared" si="0"/>
        <v>1579.219454289164</v>
      </c>
      <c r="N16" s="21">
        <f t="shared" si="0"/>
        <v>11922.549216519188</v>
      </c>
      <c r="O16" s="23">
        <f t="shared" si="0"/>
        <v>110.17256844550461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3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1:15" ht="39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</c>
      <c r="C53" s="30">
        <f t="shared" si="1"/>
      </c>
      <c r="D53" s="30">
        <f t="shared" si="1"/>
      </c>
      <c r="E53" s="30">
        <f t="shared" si="1"/>
      </c>
      <c r="F53" s="30">
        <f t="shared" si="1"/>
      </c>
      <c r="G53" s="30">
        <f t="shared" si="1"/>
      </c>
      <c r="H53" s="30">
        <f t="shared" si="1"/>
      </c>
      <c r="I53" s="30">
        <f t="shared" si="1"/>
      </c>
      <c r="J53" s="30">
        <f t="shared" si="1"/>
      </c>
      <c r="K53" s="30">
        <f t="shared" si="1"/>
      </c>
      <c r="L53" s="30">
        <f t="shared" si="1"/>
      </c>
      <c r="M53" s="31">
        <f t="shared" si="1"/>
      </c>
      <c r="N53" s="30">
        <f t="shared" si="1"/>
      </c>
      <c r="O53" s="32">
        <f t="shared" si="1"/>
      </c>
    </row>
    <row r="54" spans="1:15" ht="19.5" customHeight="1">
      <c r="A54" s="4" t="s">
        <v>5</v>
      </c>
      <c r="B54" s="30">
        <f aca="true" t="shared" si="2" ref="B54:O54">IF(ISNUMBER(B6)=TRUE,B6/B$16,"")</f>
        <v>0.14338018929727678</v>
      </c>
      <c r="C54" s="30">
        <f t="shared" si="2"/>
        <v>0.12921466045766167</v>
      </c>
      <c r="D54" s="30">
        <f t="shared" si="2"/>
        <v>0.06654376796830064</v>
      </c>
      <c r="E54" s="30">
        <f t="shared" si="2"/>
        <v>0.07003098876846343</v>
      </c>
      <c r="F54" s="30">
        <f t="shared" si="2"/>
        <v>0.5546591477560024</v>
      </c>
      <c r="G54" s="30">
        <f t="shared" si="2"/>
        <v>0.3929033179870232</v>
      </c>
      <c r="H54" s="30">
        <f t="shared" si="2"/>
        <v>0.17569306482319402</v>
      </c>
      <c r="I54" s="30">
        <f t="shared" si="2"/>
        <v>0.018744839821540883</v>
      </c>
      <c r="J54" s="30">
        <f t="shared" si="2"/>
        <v>0.6516599046873274</v>
      </c>
      <c r="K54" s="30">
        <f t="shared" si="2"/>
        <v>0.5840938989796606</v>
      </c>
      <c r="L54" s="30">
        <f t="shared" si="2"/>
        <v>0.5311268844524613</v>
      </c>
      <c r="M54" s="31">
        <f t="shared" si="2"/>
        <v>0.34144024744281154</v>
      </c>
      <c r="N54" s="30">
        <f t="shared" si="2"/>
        <v>0.11918536523171862</v>
      </c>
      <c r="O54" s="32">
        <f t="shared" si="2"/>
        <v>0.09904500785307639</v>
      </c>
    </row>
    <row r="55" spans="1:15" ht="19.5" customHeight="1">
      <c r="A55" s="4" t="s">
        <v>6</v>
      </c>
      <c r="B55" s="30">
        <f aca="true" t="shared" si="3" ref="B55:O55">IF(ISNUMBER(B7)=TRUE,B7/B$16,"")</f>
        <v>0.701411985697668</v>
      </c>
      <c r="C55" s="30">
        <f t="shared" si="3"/>
        <v>0.17816034331952843</v>
      </c>
      <c r="D55" s="30">
        <f t="shared" si="3"/>
        <v>0.012143918852005968</v>
      </c>
      <c r="E55" s="30">
        <f t="shared" si="3"/>
        <v>0.0020676963163981698</v>
      </c>
      <c r="F55" s="30">
        <f t="shared" si="3"/>
        <v>0.06095523962832413</v>
      </c>
      <c r="G55" s="30">
        <f t="shared" si="3"/>
        <v>0.33613840416344387</v>
      </c>
      <c r="H55" s="30">
        <f t="shared" si="3"/>
        <v>0.049540106896621285</v>
      </c>
      <c r="I55" s="30">
        <f t="shared" si="3"/>
        <v>0.0015640711356764419</v>
      </c>
      <c r="J55" s="30">
        <f t="shared" si="3"/>
        <v>0.05664658009656633</v>
      </c>
      <c r="K55" s="30">
        <f t="shared" si="3"/>
        <v>0.07469268561702119</v>
      </c>
      <c r="L55" s="30">
        <f t="shared" si="3"/>
        <v>0.08144692011866933</v>
      </c>
      <c r="M55" s="31">
        <f t="shared" si="3"/>
        <v>0.2850920295967159</v>
      </c>
      <c r="N55" s="30">
        <f t="shared" si="3"/>
        <v>0.07176838162832666</v>
      </c>
      <c r="O55" s="32">
        <f t="shared" si="3"/>
        <v>0.16098033039730925</v>
      </c>
    </row>
    <row r="56" spans="1:15" ht="19.5" customHeight="1">
      <c r="A56" s="4" t="s">
        <v>7</v>
      </c>
      <c r="B56" s="30">
        <f aca="true" t="shared" si="4" ref="B56:O56">IF(ISNUMBER(B8)=TRUE,B8/B$16,"")</f>
        <v>0.11557548929858429</v>
      </c>
      <c r="C56" s="30">
        <f t="shared" si="4"/>
        <v>0.019223463485706256</v>
      </c>
      <c r="D56" s="30">
        <f t="shared" si="4"/>
        <v>0.042011480412980674</v>
      </c>
      <c r="E56" s="30">
        <f t="shared" si="4"/>
        <v>0.0014294642928714756</v>
      </c>
      <c r="F56" s="30">
        <f t="shared" si="4"/>
        <v>0.06090456216060832</v>
      </c>
      <c r="G56" s="30">
        <f t="shared" si="4"/>
        <v>0.11990617076653204</v>
      </c>
      <c r="H56" s="30">
        <f t="shared" si="4"/>
        <v>0.011100967699550915</v>
      </c>
      <c r="I56" s="30">
        <f t="shared" si="4"/>
      </c>
      <c r="J56" s="30">
        <f t="shared" si="4"/>
        <v>0.016140129092377505</v>
      </c>
      <c r="K56" s="30">
        <f t="shared" si="4"/>
        <v>0.027806353821666154</v>
      </c>
      <c r="L56" s="30">
        <f t="shared" si="4"/>
        <v>0.03694702535020361</v>
      </c>
      <c r="M56" s="31">
        <f t="shared" si="4"/>
        <v>0.10158274027307729</v>
      </c>
      <c r="N56" s="30">
        <f t="shared" si="4"/>
        <v>0.035227494654693256</v>
      </c>
      <c r="O56" s="32">
        <f t="shared" si="4"/>
        <v>0.019796600922332347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0.034306747048380465</v>
      </c>
      <c r="E57" s="30">
        <f t="shared" si="5"/>
        <v>0.5810627428329908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0.04468963739670836</v>
      </c>
      <c r="N57" s="30">
        <f t="shared" si="5"/>
        <v>0.02354111597932721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0.0006036703219965474</v>
      </c>
      <c r="C58" s="30">
        <f t="shared" si="6"/>
        <v>0.0017783174277024043</v>
      </c>
      <c r="D58" s="30">
        <f t="shared" si="6"/>
        <v>0.41072741840251376</v>
      </c>
      <c r="E58" s="30">
        <f t="shared" si="6"/>
      </c>
      <c r="F58" s="30">
        <f t="shared" si="6"/>
        <v>0.002647849754522154</v>
      </c>
      <c r="G58" s="30">
        <f t="shared" si="6"/>
      </c>
      <c r="H58" s="30">
        <f t="shared" si="6"/>
      </c>
      <c r="I58" s="30">
        <f t="shared" si="6"/>
        <v>0.001669353451267505</v>
      </c>
      <c r="J58" s="30">
        <f t="shared" si="6"/>
        <v>0.04853902443730413</v>
      </c>
      <c r="K58" s="30">
        <f t="shared" si="6"/>
        <v>0.04493815373047194</v>
      </c>
      <c r="L58" s="30">
        <f t="shared" si="6"/>
        <v>0.05856533624547678</v>
      </c>
      <c r="M58" s="31">
        <f t="shared" si="6"/>
        <v>0.05368294353245798</v>
      </c>
      <c r="N58" s="30">
        <f t="shared" si="6"/>
        <v>0.24292805049097352</v>
      </c>
      <c r="O58" s="32">
        <f t="shared" si="6"/>
        <v>0.001674837635207451</v>
      </c>
    </row>
    <row r="59" spans="1:15" ht="19.5" customHeight="1">
      <c r="A59" s="4" t="s">
        <v>2</v>
      </c>
      <c r="B59" s="30">
        <f aca="true" t="shared" si="7" ref="B59:O59">IF(ISNUMBER(B11)=TRUE,B11/B$16,"")</f>
        <v>0.015486317648474895</v>
      </c>
      <c r="C59" s="30">
        <f t="shared" si="7"/>
        <v>0.6042553869406518</v>
      </c>
      <c r="D59" s="30">
        <f t="shared" si="7"/>
        <v>0.07066180484881342</v>
      </c>
      <c r="E59" s="30">
        <f t="shared" si="7"/>
        <v>0.008586452988572286</v>
      </c>
      <c r="F59" s="30">
        <f t="shared" si="7"/>
        <v>0.31021610996761434</v>
      </c>
      <c r="G59" s="30">
        <f t="shared" si="7"/>
        <v>0.40804849113176417</v>
      </c>
      <c r="H59" s="30">
        <f t="shared" si="7"/>
        <v>0.15345572851513495</v>
      </c>
      <c r="I59" s="30">
        <f t="shared" si="7"/>
        <v>0.051623256902021936</v>
      </c>
      <c r="J59" s="30">
        <f t="shared" si="7"/>
        <v>0.18131346532751672</v>
      </c>
      <c r="K59" s="30">
        <f t="shared" si="7"/>
        <v>0.21589346367813753</v>
      </c>
      <c r="L59" s="30">
        <f t="shared" si="7"/>
        <v>0.23863905593651477</v>
      </c>
      <c r="M59" s="31">
        <f t="shared" si="7"/>
        <v>0.3489286295770476</v>
      </c>
      <c r="N59" s="30">
        <f t="shared" si="7"/>
        <v>0.2674279439976182</v>
      </c>
      <c r="O59" s="32">
        <f t="shared" si="7"/>
        <v>0.4124176097623426</v>
      </c>
    </row>
    <row r="60" spans="1:15" ht="19.5" customHeight="1">
      <c r="A60" s="4" t="s">
        <v>9</v>
      </c>
      <c r="B60" s="30">
        <f aca="true" t="shared" si="8" ref="B60:O60">IF(ISNUMBER(B12)=TRUE,B12/B$16,"")</f>
        <v>0.01302203661507007</v>
      </c>
      <c r="C60" s="30">
        <f t="shared" si="8"/>
        <v>0.048983768943050836</v>
      </c>
      <c r="D60" s="30">
        <f t="shared" si="8"/>
        <v>0.0017799359761429489</v>
      </c>
      <c r="E60" s="30">
        <f t="shared" si="8"/>
        <v>6.758162943616111E-05</v>
      </c>
      <c r="F60" s="30">
        <f t="shared" si="8"/>
        <v>0.005789703028531834</v>
      </c>
      <c r="G60" s="30">
        <f t="shared" si="8"/>
        <v>0.009028655842972043</v>
      </c>
      <c r="H60" s="30">
        <f t="shared" si="8"/>
        <v>0.008823220684144978</v>
      </c>
      <c r="I60" s="30">
        <f t="shared" si="8"/>
        <v>3.9376087659357756E-05</v>
      </c>
      <c r="J60" s="30">
        <f t="shared" si="8"/>
        <v>0.010527593073983228</v>
      </c>
      <c r="K60" s="30">
        <f t="shared" si="8"/>
        <v>0.009445072711172139</v>
      </c>
      <c r="L60" s="30">
        <f t="shared" si="8"/>
        <v>0.009720470870499326</v>
      </c>
      <c r="M60" s="31">
        <f t="shared" si="8"/>
        <v>0.007849534792252436</v>
      </c>
      <c r="N60" s="30">
        <f t="shared" si="8"/>
        <v>0.01810739756807617</v>
      </c>
      <c r="O60" s="32">
        <f t="shared" si="8"/>
        <v>0.032997196265717954</v>
      </c>
    </row>
    <row r="61" spans="1:15" ht="19.5" customHeight="1">
      <c r="A61" s="4" t="s">
        <v>10</v>
      </c>
      <c r="B61" s="30">
        <f aca="true" t="shared" si="9" ref="B61:O61">IF(ISNUMBER(B13)=TRUE,B13/B$16,"")</f>
        <v>0.00944012526119896</v>
      </c>
      <c r="C61" s="30">
        <f t="shared" si="9"/>
        <v>0.018049429840965078</v>
      </c>
      <c r="D61" s="30">
        <f t="shared" si="9"/>
        <v>0.00013467210575620613</v>
      </c>
      <c r="E61" s="30">
        <f t="shared" si="9"/>
        <v>0.010358769610940764</v>
      </c>
      <c r="F61" s="30">
        <f t="shared" si="9"/>
        <v>0.0010160521545175985</v>
      </c>
      <c r="G61" s="30">
        <f t="shared" si="9"/>
        <v>0.03683005510184852</v>
      </c>
      <c r="H61" s="30">
        <f t="shared" si="9"/>
        <v>0.09291391969353607</v>
      </c>
      <c r="I61" s="30">
        <f t="shared" si="9"/>
        <v>0.0034655990401598045</v>
      </c>
      <c r="J61" s="30">
        <f t="shared" si="9"/>
        <v>0.0011826667518891395</v>
      </c>
      <c r="K61" s="30">
        <f t="shared" si="9"/>
        <v>0.0010480649424613791</v>
      </c>
      <c r="L61" s="30">
        <f t="shared" si="9"/>
        <v>0.000989740228335242</v>
      </c>
      <c r="M61" s="31">
        <f t="shared" si="9"/>
        <v>0.03424709407679034</v>
      </c>
      <c r="N61" s="30">
        <f t="shared" si="9"/>
        <v>0.006352261534907057</v>
      </c>
      <c r="O61" s="32">
        <f t="shared" si="9"/>
        <v>0.01341658030055632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7.361444748606943E-05</v>
      </c>
      <c r="D62" s="30">
        <f t="shared" si="10"/>
        <v>0.03943981782572133</v>
      </c>
      <c r="E62" s="30">
        <f t="shared" si="10"/>
        <v>0.22102017521629655</v>
      </c>
      <c r="F62" s="30">
        <f t="shared" si="10"/>
      </c>
      <c r="G62" s="30">
        <f t="shared" si="10"/>
      </c>
      <c r="H62" s="30">
        <f t="shared" si="10"/>
        <v>0.5081406761048074</v>
      </c>
      <c r="I62" s="30">
        <f t="shared" si="10"/>
        <v>0.9193280140050012</v>
      </c>
      <c r="J62" s="30">
        <f t="shared" si="10"/>
        <v>0.0048097311257695955</v>
      </c>
      <c r="K62" s="30">
        <f t="shared" si="10"/>
        <v>0.009080032170595546</v>
      </c>
      <c r="L62" s="30">
        <f t="shared" si="10"/>
        <v>0.012717560416760879</v>
      </c>
      <c r="M62" s="31">
        <f t="shared" si="10"/>
        <v>0.029955901711324173</v>
      </c>
      <c r="N62" s="30">
        <f t="shared" si="10"/>
        <v>0.024538505040700088</v>
      </c>
      <c r="O62" s="32">
        <f t="shared" si="10"/>
        <v>0.25843127125791765</v>
      </c>
    </row>
    <row r="63" spans="1:15" ht="19.5" customHeight="1">
      <c r="A63" s="4" t="s">
        <v>12</v>
      </c>
      <c r="B63" s="30">
        <f aca="true" t="shared" si="11" ref="B63:O63">IF(ISNUMBER(B15)=TRUE,B15/B$16,"")</f>
        <v>0.0010801858597303496</v>
      </c>
      <c r="C63" s="30">
        <f t="shared" si="11"/>
        <v>0.00026101513724743983</v>
      </c>
      <c r="D63" s="30">
        <f t="shared" si="11"/>
        <v>0.3222504365593846</v>
      </c>
      <c r="E63" s="30">
        <f t="shared" si="11"/>
        <v>0.10537612834403039</v>
      </c>
      <c r="F63" s="30">
        <f t="shared" si="11"/>
        <v>0.003811335549879136</v>
      </c>
      <c r="G63" s="30">
        <f t="shared" si="11"/>
        <v>-0.30285509499358404</v>
      </c>
      <c r="H63" s="30">
        <f t="shared" si="11"/>
        <v>0.00033231558301046073</v>
      </c>
      <c r="I63" s="30">
        <f t="shared" si="11"/>
        <v>0.003565489556672808</v>
      </c>
      <c r="J63" s="30">
        <f t="shared" si="11"/>
        <v>0.02918090540726598</v>
      </c>
      <c r="K63" s="30">
        <f t="shared" si="11"/>
        <v>0.03300227434881336</v>
      </c>
      <c r="L63" s="30">
        <f t="shared" si="11"/>
        <v>0.029847006381078976</v>
      </c>
      <c r="M63" s="31">
        <f t="shared" si="11"/>
        <v>-0.24746875839918567</v>
      </c>
      <c r="N63" s="30">
        <f t="shared" si="11"/>
        <v>0.19092348387365926</v>
      </c>
      <c r="O63" s="32">
        <f t="shared" si="11"/>
        <v>0.0012405656055400499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2018-01-04T08:58:17Z</dcterms:modified>
  <cp:category/>
  <cp:version/>
  <cp:contentType/>
  <cp:contentStatus/>
</cp:coreProperties>
</file>