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691" activeTab="0"/>
  </bookViews>
  <sheets>
    <sheet name="LO mac_inq" sheetId="1" r:id="rId1"/>
  </sheets>
  <definedNames>
    <definedName name="_xlnm.Print_Area" localSheetId="0">'LO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<sst xmlns="http://schemas.openxmlformats.org/spreadsheetml/2006/main" count="68" uniqueCount="37">
  <si>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</si>
  <si>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</si>
  <si>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</si>
  <si>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</si>
  <si>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</si>
  <si>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</si>
  <si>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</si>
  <si>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</si>
  <si>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</si>
  <si>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</si>
  <si>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</si>
  <si>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</si>
  <si>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</si>
  <si>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</si>
  <si>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</si>
  <si>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</si>
  <si>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</si>
  <si>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</si>
  <si>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</si>
  <si>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</si>
  <si>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</si>
  <si>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</si>
  <si>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</si>
  <si>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</si>
  <si>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</si>
  <si>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</si>
  <si>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</si>
  <si>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</si>
  <si>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</si>
  <si>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</si>
  <si>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</si>
  <si>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</si>
  <si>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</si>
  <si>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</si>
  <si>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</si>
  <si>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Lodi nel 2014 - dati finali (Fonte: INEMAR ARPA LOMBARDIA)</t>
  </si>
  <si>
    <t>Distribuzione  percentuale delle emissioni in provincia di Lodi nel 2014 -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</si>
</sst>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.75"/>
      <color indexed="8"/>
      <name val="Times New Roman"/>
      <family val="0"/>
    </font>
    <font>
      <b/>
      <sz val="9.75"/>
      <color indexed="8"/>
      <name val="Times New Roman"/>
      <family val="0"/>
    </font>
    <font>
      <sz val="9"/>
      <color indexed="8"/>
      <name val="Times New Roman"/>
      <family val="0"/>
    </font>
    <font>
      <sz val="7.5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1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8"/>
          <c:w val="0.9835"/>
          <c:h val="0.7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mac_inq'!$B$15:$O$15</c:f>
              <c:numCache/>
            </c:numRef>
          </c:val>
          <c:shape val="cylinder"/>
        </c:ser>
        <c:overlap val="100"/>
        <c:shape val="cylinder"/>
        <c:axId val="20081083"/>
        <c:axId val="46512020"/>
      </c:bar3DChart>
      <c:catAx>
        <c:axId val="20081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8108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81875"/>
          <c:w val="0.85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Grafico 1"/>
        <xdr:cNvGraphicFramePr/>
      </xdr:nvGraphicFramePr>
      <xdr:xfrm>
        <a:off x="104775" y="4886325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5" ht="39" customHeight="1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12.220284470192</v>
      </c>
      <c r="C5" s="14">
        <v>719.809179542304</v>
      </c>
      <c r="D5" s="14">
        <v>69.604908879872</v>
      </c>
      <c r="E5" s="14">
        <v>183.509065804832</v>
      </c>
      <c r="F5" s="14">
        <v>1396.79570110467</v>
      </c>
      <c r="G5" s="14">
        <v>1260.9927</v>
      </c>
      <c r="H5" s="38">
        <v>5.33829962392</v>
      </c>
      <c r="I5" s="38">
        <v>0.0576</v>
      </c>
      <c r="J5" s="38">
        <v>5.39423</v>
      </c>
      <c r="K5" s="38">
        <v>5.44784</v>
      </c>
      <c r="L5" s="43">
        <v>5.49497</v>
      </c>
      <c r="M5" s="13">
        <v>1267.17123993305</v>
      </c>
      <c r="N5" s="14">
        <v>1103.98876196426</v>
      </c>
      <c r="O5" s="15">
        <v>16.0339234849432</v>
      </c>
    </row>
    <row r="6" spans="1:15" s="12" customFormat="1" ht="21.75" customHeight="1">
      <c r="A6" s="4" t="s">
        <v>5</v>
      </c>
      <c r="B6" s="16">
        <v>10.6312256290839</v>
      </c>
      <c r="C6" s="17">
        <v>233.623891862517</v>
      </c>
      <c r="D6" s="17">
        <v>193.292583659286</v>
      </c>
      <c r="E6" s="17">
        <v>142.83223306229</v>
      </c>
      <c r="F6" s="17">
        <v>1684.04312596789</v>
      </c>
      <c r="G6" s="17">
        <v>302.145646817956</v>
      </c>
      <c r="H6" s="17">
        <v>11.2150336602548</v>
      </c>
      <c r="I6" s="19">
        <v>3.96644312181811</v>
      </c>
      <c r="J6" s="17">
        <v>165.8095</v>
      </c>
      <c r="K6" s="17">
        <v>169.97584</v>
      </c>
      <c r="L6" s="18">
        <v>179.54045</v>
      </c>
      <c r="M6" s="16">
        <v>309.058532675269</v>
      </c>
      <c r="N6" s="17">
        <v>665.558126850897</v>
      </c>
      <c r="O6" s="39">
        <v>5.64451539442534</v>
      </c>
    </row>
    <row r="7" spans="1:15" s="12" customFormat="1" ht="21.75" customHeight="1">
      <c r="A7" s="4" t="s">
        <v>6</v>
      </c>
      <c r="B7" s="16">
        <v>75.6285884400816</v>
      </c>
      <c r="C7" s="17">
        <v>277.199316756071</v>
      </c>
      <c r="D7" s="17">
        <v>31.4525490613691</v>
      </c>
      <c r="E7" s="19">
        <v>4.86011804230375</v>
      </c>
      <c r="F7" s="17">
        <v>288.912173666281</v>
      </c>
      <c r="G7" s="17">
        <v>185.393725318353</v>
      </c>
      <c r="H7" s="19">
        <v>3.28458786987684</v>
      </c>
      <c r="I7" s="19">
        <v>0.271271762771067</v>
      </c>
      <c r="J7" s="17">
        <v>14.85005</v>
      </c>
      <c r="K7" s="17">
        <v>15.68302</v>
      </c>
      <c r="L7" s="18">
        <v>16.18208</v>
      </c>
      <c r="M7" s="16">
        <v>186.494035454634</v>
      </c>
      <c r="N7" s="17">
        <v>401.484096259658</v>
      </c>
      <c r="O7" s="39">
        <v>8.40566274011573</v>
      </c>
    </row>
    <row r="8" spans="1:15" s="12" customFormat="1" ht="21.75" customHeight="1">
      <c r="A8" s="4" t="s">
        <v>7</v>
      </c>
      <c r="B8" s="40">
        <v>1.7185</v>
      </c>
      <c r="C8" s="19">
        <v>0.0006</v>
      </c>
      <c r="D8" s="17">
        <v>310.967976981783</v>
      </c>
      <c r="E8" s="19">
        <v>0.311228317802214</v>
      </c>
      <c r="F8" s="19">
        <v>0.0003</v>
      </c>
      <c r="G8" s="17"/>
      <c r="H8" s="17"/>
      <c r="I8" s="19">
        <v>0.0032</v>
      </c>
      <c r="J8" s="19">
        <v>4.83207</v>
      </c>
      <c r="K8" s="19">
        <v>8.55892</v>
      </c>
      <c r="L8" s="18">
        <v>12.86786</v>
      </c>
      <c r="M8" s="40">
        <v>0.00778070794505535</v>
      </c>
      <c r="N8" s="17">
        <v>310.973099178232</v>
      </c>
      <c r="O8" s="39">
        <v>0.053904393</v>
      </c>
    </row>
    <row r="9" spans="1:15" s="12" customFormat="1" ht="21.75" customHeight="1">
      <c r="A9" s="4" t="s">
        <v>13</v>
      </c>
      <c r="B9" s="40"/>
      <c r="C9" s="19"/>
      <c r="D9" s="17">
        <v>115.415009692852</v>
      </c>
      <c r="E9" s="17">
        <v>1936.47223214796</v>
      </c>
      <c r="F9" s="17"/>
      <c r="G9" s="17"/>
      <c r="H9" s="17"/>
      <c r="I9" s="17"/>
      <c r="J9" s="17"/>
      <c r="K9" s="17"/>
      <c r="L9" s="18"/>
      <c r="M9" s="16">
        <v>48.411805803699</v>
      </c>
      <c r="N9" s="17">
        <v>142.525620942924</v>
      </c>
      <c r="O9" s="39"/>
    </row>
    <row r="10" spans="1:15" s="12" customFormat="1" ht="21.75" customHeight="1">
      <c r="A10" s="4" t="s">
        <v>8</v>
      </c>
      <c r="B10" s="40">
        <v>0.1945</v>
      </c>
      <c r="C10" s="19">
        <v>1.7841</v>
      </c>
      <c r="D10" s="17">
        <v>1402.71002525072</v>
      </c>
      <c r="E10" s="17"/>
      <c r="F10" s="19">
        <v>0.1775</v>
      </c>
      <c r="G10" s="17"/>
      <c r="H10" s="17"/>
      <c r="I10" s="19">
        <v>0.1859</v>
      </c>
      <c r="J10" s="17">
        <v>10.71057</v>
      </c>
      <c r="K10" s="17">
        <v>11.61028</v>
      </c>
      <c r="L10" s="18">
        <v>17.94436</v>
      </c>
      <c r="M10" s="16">
        <v>57.2012976026664</v>
      </c>
      <c r="N10" s="17">
        <v>1404.90615225072</v>
      </c>
      <c r="O10" s="39">
        <v>0.055799097</v>
      </c>
    </row>
    <row r="11" spans="1:15" s="12" customFormat="1" ht="21.75" customHeight="1">
      <c r="A11" s="4" t="s">
        <v>2</v>
      </c>
      <c r="B11" s="40">
        <v>3.96122709162902</v>
      </c>
      <c r="C11" s="17">
        <v>2410.20688771948</v>
      </c>
      <c r="D11" s="17">
        <v>393.211937313931</v>
      </c>
      <c r="E11" s="17">
        <v>36.3733106798637</v>
      </c>
      <c r="F11" s="17">
        <v>2293.17298461537</v>
      </c>
      <c r="G11" s="17">
        <v>637.129016186403</v>
      </c>
      <c r="H11" s="17">
        <v>19.830008182926</v>
      </c>
      <c r="I11" s="17">
        <v>45.5652179356404</v>
      </c>
      <c r="J11" s="17">
        <v>125.80482</v>
      </c>
      <c r="K11" s="17">
        <v>168.273750000001</v>
      </c>
      <c r="L11" s="18">
        <v>221.449760000001</v>
      </c>
      <c r="M11" s="16">
        <v>643.947691391911</v>
      </c>
      <c r="N11" s="17">
        <v>3586.42259498891</v>
      </c>
      <c r="O11" s="18">
        <v>55.2018322046093</v>
      </c>
    </row>
    <row r="12" spans="1:15" s="12" customFormat="1" ht="21.75" customHeight="1">
      <c r="A12" s="4" t="s">
        <v>9</v>
      </c>
      <c r="B12" s="40">
        <v>1.9342042955987</v>
      </c>
      <c r="C12" s="17">
        <v>647.249545759264</v>
      </c>
      <c r="D12" s="17">
        <v>66.6928214540422</v>
      </c>
      <c r="E12" s="19">
        <v>1.65974406925751</v>
      </c>
      <c r="F12" s="17">
        <v>215.923630906988</v>
      </c>
      <c r="G12" s="17">
        <v>59.1679192855328</v>
      </c>
      <c r="H12" s="19">
        <v>2.70187883031051</v>
      </c>
      <c r="I12" s="19">
        <v>0.149648296749099</v>
      </c>
      <c r="J12" s="17">
        <v>35.78844</v>
      </c>
      <c r="K12" s="17">
        <v>35.7983</v>
      </c>
      <c r="L12" s="18">
        <v>35.80958</v>
      </c>
      <c r="M12" s="16">
        <v>60.0145727786967</v>
      </c>
      <c r="N12" s="17">
        <v>880.112103097082</v>
      </c>
      <c r="O12" s="18">
        <v>14.1404513218586</v>
      </c>
    </row>
    <row r="13" spans="1:15" s="12" customFormat="1" ht="21.75" customHeight="1">
      <c r="A13" s="4" t="s">
        <v>10</v>
      </c>
      <c r="B13" s="16">
        <v>16.2757814452409</v>
      </c>
      <c r="C13" s="17">
        <v>44.9877685987835</v>
      </c>
      <c r="D13" s="19">
        <v>1.83905752405777</v>
      </c>
      <c r="E13" s="17">
        <v>1272.13645133938</v>
      </c>
      <c r="F13" s="17">
        <v>44.0351726163781</v>
      </c>
      <c r="G13" s="19">
        <v>0.0023482370227788</v>
      </c>
      <c r="H13" s="19">
        <v>0.0973354486636242</v>
      </c>
      <c r="I13" s="17">
        <v>37.754845</v>
      </c>
      <c r="J13" s="19">
        <v>0.61229</v>
      </c>
      <c r="K13" s="19">
        <v>0.65126</v>
      </c>
      <c r="L13" s="39">
        <v>0.79569</v>
      </c>
      <c r="M13" s="16">
        <v>31.834765484209</v>
      </c>
      <c r="N13" s="17">
        <v>79.3779145211265</v>
      </c>
      <c r="O13" s="39">
        <v>3.70739224240133</v>
      </c>
    </row>
    <row r="14" spans="1:15" s="12" customFormat="1" ht="21.75" customHeight="1">
      <c r="A14" s="4" t="s">
        <v>11</v>
      </c>
      <c r="B14" s="40">
        <v>0.737617364176293</v>
      </c>
      <c r="C14" s="17">
        <v>23.8476093725103</v>
      </c>
      <c r="D14" s="17">
        <v>4362.70653433191</v>
      </c>
      <c r="E14" s="17">
        <v>15439.6589548004</v>
      </c>
      <c r="F14" s="17">
        <v>38.4864793931198</v>
      </c>
      <c r="G14" s="17"/>
      <c r="H14" s="17">
        <v>693.342174472893</v>
      </c>
      <c r="I14" s="17">
        <v>7193.24321918604</v>
      </c>
      <c r="J14" s="17">
        <v>21.06132</v>
      </c>
      <c r="K14" s="17">
        <v>54.19494</v>
      </c>
      <c r="L14" s="18">
        <v>122.02957</v>
      </c>
      <c r="M14" s="16">
        <v>592.607441862931</v>
      </c>
      <c r="N14" s="17">
        <v>4612.18935586681</v>
      </c>
      <c r="O14" s="18">
        <v>423.648063722913</v>
      </c>
    </row>
    <row r="15" spans="1:15" s="12" customFormat="1" ht="21.75" customHeight="1">
      <c r="A15" s="4" t="s">
        <v>12</v>
      </c>
      <c r="B15" s="41">
        <v>0.15116207</v>
      </c>
      <c r="C15" s="42">
        <v>0.545274</v>
      </c>
      <c r="D15" s="17">
        <v>39.0681482</v>
      </c>
      <c r="E15" s="42">
        <v>1.1340336015</v>
      </c>
      <c r="F15" s="20">
        <v>16.691443</v>
      </c>
      <c r="G15" s="20">
        <v>-20.6868350537151</v>
      </c>
      <c r="H15" s="42">
        <v>0.0302990586</v>
      </c>
      <c r="I15" s="42">
        <v>1.2571595</v>
      </c>
      <c r="J15" s="17">
        <v>11.9717</v>
      </c>
      <c r="K15" s="17">
        <v>15.48308</v>
      </c>
      <c r="L15" s="21">
        <v>16.21439</v>
      </c>
      <c r="M15" s="44">
        <v>-20.6494550942148</v>
      </c>
      <c r="N15" s="20">
        <v>41.585317680421</v>
      </c>
      <c r="O15" s="45">
        <v>0.0905241932375</v>
      </c>
    </row>
    <row r="16" spans="1:15" s="12" customFormat="1" ht="21.75" customHeight="1">
      <c r="A16" s="6" t="s">
        <v>3</v>
      </c>
      <c r="B16" s="22">
        <f aca="true" t="shared" si="0" ref="B16:O16">SUM(B5:B15)</f>
        <v>123.45309080600241</v>
      </c>
      <c r="C16" s="22">
        <f t="shared" si="0"/>
        <v>4359.25417361093</v>
      </c>
      <c r="D16" s="22">
        <f t="shared" si="0"/>
        <v>6986.961552349823</v>
      </c>
      <c r="E16" s="22">
        <f t="shared" si="0"/>
        <v>19018.947371865586</v>
      </c>
      <c r="F16" s="22">
        <f t="shared" si="0"/>
        <v>5978.238511270697</v>
      </c>
      <c r="G16" s="22">
        <f t="shared" si="0"/>
        <v>2424.1445207915526</v>
      </c>
      <c r="H16" s="22">
        <f t="shared" si="0"/>
        <v>735.8396171474448</v>
      </c>
      <c r="I16" s="22">
        <f t="shared" si="0"/>
        <v>7282.454504803019</v>
      </c>
      <c r="J16" s="22">
        <f t="shared" si="0"/>
        <v>396.83499</v>
      </c>
      <c r="K16" s="22">
        <f t="shared" si="0"/>
        <v>485.6772300000009</v>
      </c>
      <c r="L16" s="22">
        <f t="shared" si="0"/>
        <v>628.3287100000009</v>
      </c>
      <c r="M16" s="33">
        <f t="shared" si="0"/>
        <v>3176.0997086007965</v>
      </c>
      <c r="N16" s="22">
        <f t="shared" si="0"/>
        <v>13229.12314360104</v>
      </c>
      <c r="O16" s="23">
        <f t="shared" si="0"/>
        <v>526.9820687945039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0.09898727030978344</v>
      </c>
      <c r="C53" s="30">
        <f t="shared" si="1"/>
        <v>0.16512209448573167</v>
      </c>
      <c r="D53" s="30">
        <f t="shared" si="1"/>
        <v>0.009962114197760654</v>
      </c>
      <c r="E53" s="30">
        <f t="shared" si="1"/>
        <v>0.009648749860693863</v>
      </c>
      <c r="F53" s="30">
        <f t="shared" si="1"/>
        <v>0.23364670018958072</v>
      </c>
      <c r="G53" s="30">
        <f t="shared" si="1"/>
        <v>0.5201804963295875</v>
      </c>
      <c r="H53" s="30">
        <f t="shared" si="1"/>
        <v>0.007254705372638739</v>
      </c>
      <c r="I53" s="30">
        <f t="shared" si="1"/>
        <v>7.909421193364257E-06</v>
      </c>
      <c r="J53" s="30">
        <f t="shared" si="1"/>
        <v>0.013593130988776974</v>
      </c>
      <c r="K53" s="30">
        <f t="shared" si="1"/>
        <v>0.011216996934363156</v>
      </c>
      <c r="L53" s="30">
        <f t="shared" si="1"/>
        <v>0.00874537469408328</v>
      </c>
      <c r="M53" s="31">
        <f t="shared" si="1"/>
        <v>0.398970862439105</v>
      </c>
      <c r="N53" s="30">
        <f t="shared" si="1"/>
        <v>0.08345139356407473</v>
      </c>
      <c r="O53" s="32">
        <f t="shared" si="1"/>
        <v>0.030425937492752932</v>
      </c>
    </row>
    <row r="54" spans="1:15" ht="19.5" customHeight="1">
      <c r="A54" s="4" t="s">
        <v>5</v>
      </c>
      <c r="B54" s="30">
        <f aca="true" t="shared" si="2" ref="B54:O54">IF(ISNUMBER(B6)=TRUE,B6/B$16,"")</f>
        <v>0.08611550800125452</v>
      </c>
      <c r="C54" s="30">
        <f t="shared" si="2"/>
        <v>0.05359262905034918</v>
      </c>
      <c r="D54" s="30">
        <f t="shared" si="2"/>
        <v>0.02766475558954217</v>
      </c>
      <c r="E54" s="30">
        <f t="shared" si="2"/>
        <v>0.007509996755844613</v>
      </c>
      <c r="F54" s="30">
        <f t="shared" si="2"/>
        <v>0.28169554004795644</v>
      </c>
      <c r="G54" s="30">
        <f t="shared" si="2"/>
        <v>0.12464011292499046</v>
      </c>
      <c r="H54" s="30">
        <f t="shared" si="2"/>
        <v>0.015241138692329438</v>
      </c>
      <c r="I54" s="30">
        <f t="shared" si="2"/>
        <v>0.0005446574529510772</v>
      </c>
      <c r="J54" s="30">
        <f t="shared" si="2"/>
        <v>0.41782983904720705</v>
      </c>
      <c r="K54" s="30">
        <f t="shared" si="2"/>
        <v>0.3499769589774667</v>
      </c>
      <c r="L54" s="30">
        <f t="shared" si="2"/>
        <v>0.28574287175258906</v>
      </c>
      <c r="M54" s="31">
        <f t="shared" si="2"/>
        <v>0.09730756620717745</v>
      </c>
      <c r="N54" s="30">
        <f t="shared" si="2"/>
        <v>0.050310071168460556</v>
      </c>
      <c r="O54" s="32">
        <f t="shared" si="2"/>
        <v>0.010711019840461427</v>
      </c>
    </row>
    <row r="55" spans="1:15" ht="19.5" customHeight="1">
      <c r="A55" s="4" t="s">
        <v>6</v>
      </c>
      <c r="B55" s="30">
        <f aca="true" t="shared" si="3" ref="B55:O55">IF(ISNUMBER(B7)=TRUE,B7/B$16,"")</f>
        <v>0.612609922897163</v>
      </c>
      <c r="C55" s="30">
        <f t="shared" si="3"/>
        <v>0.06358870249734869</v>
      </c>
      <c r="D55" s="30">
        <f t="shared" si="3"/>
        <v>0.004501606145348134</v>
      </c>
      <c r="E55" s="30">
        <f t="shared" si="3"/>
        <v>0.00025554085340670545</v>
      </c>
      <c r="F55" s="30">
        <f t="shared" si="3"/>
        <v>0.048327307972339764</v>
      </c>
      <c r="G55" s="30">
        <f t="shared" si="3"/>
        <v>0.07647800027112932</v>
      </c>
      <c r="H55" s="30">
        <f t="shared" si="3"/>
        <v>0.004463727955569817</v>
      </c>
      <c r="I55" s="30">
        <f t="shared" si="3"/>
        <v>3.725004565317289E-05</v>
      </c>
      <c r="J55" s="30">
        <f t="shared" si="3"/>
        <v>0.03742122134945812</v>
      </c>
      <c r="K55" s="30">
        <f t="shared" si="3"/>
        <v>0.03229103410921688</v>
      </c>
      <c r="L55" s="30">
        <f t="shared" si="3"/>
        <v>0.02575416297625486</v>
      </c>
      <c r="M55" s="31">
        <f t="shared" si="3"/>
        <v>0.05871794104876901</v>
      </c>
      <c r="N55" s="30">
        <f t="shared" si="3"/>
        <v>0.030348503971244445</v>
      </c>
      <c r="O55" s="32">
        <f t="shared" si="3"/>
        <v>0.015950566893754233</v>
      </c>
    </row>
    <row r="56" spans="1:15" ht="19.5" customHeight="1">
      <c r="A56" s="4" t="s">
        <v>7</v>
      </c>
      <c r="B56" s="30">
        <f aca="true" t="shared" si="4" ref="B56:O56">IF(ISNUMBER(B8)=TRUE,B8/B$16,"")</f>
        <v>0.013920267113445529</v>
      </c>
      <c r="C56" s="30">
        <f t="shared" si="4"/>
        <v>1.376382234447683E-07</v>
      </c>
      <c r="D56" s="30">
        <f t="shared" si="4"/>
        <v>0.04450689683231471</v>
      </c>
      <c r="E56" s="30">
        <f t="shared" si="4"/>
        <v>1.6364118987079637E-05</v>
      </c>
      <c r="F56" s="30">
        <f t="shared" si="4"/>
        <v>5.018200585915296E-08</v>
      </c>
      <c r="G56" s="30">
        <f t="shared" si="4"/>
      </c>
      <c r="H56" s="30">
        <f t="shared" si="4"/>
      </c>
      <c r="I56" s="30">
        <f t="shared" si="4"/>
        <v>4.394122885202365E-07</v>
      </c>
      <c r="J56" s="30">
        <f t="shared" si="4"/>
        <v>0.012176522035015108</v>
      </c>
      <c r="K56" s="30">
        <f t="shared" si="4"/>
        <v>0.017622650335079502</v>
      </c>
      <c r="L56" s="30">
        <f t="shared" si="4"/>
        <v>0.02047950347517939</v>
      </c>
      <c r="M56" s="31">
        <f t="shared" si="4"/>
        <v>2.4497681618701682E-06</v>
      </c>
      <c r="N56" s="30">
        <f t="shared" si="4"/>
        <v>0.023506705304852382</v>
      </c>
      <c r="O56" s="32">
        <f t="shared" si="4"/>
        <v>0.0001022888560958228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0.01651862670605882</v>
      </c>
      <c r="E57" s="30">
        <f t="shared" si="5"/>
        <v>0.10181805513656089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0.015242533372803466</v>
      </c>
      <c r="N57" s="30">
        <f t="shared" si="5"/>
        <v>0.010773625689006002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0.0015754972089410274</v>
      </c>
      <c r="C58" s="30">
        <f t="shared" si="6"/>
        <v>0.0004092672574130186</v>
      </c>
      <c r="D58" s="30">
        <f t="shared" si="6"/>
        <v>0.20076109117545765</v>
      </c>
      <c r="E58" s="30">
        <f t="shared" si="6"/>
      </c>
      <c r="F58" s="30">
        <f t="shared" si="6"/>
        <v>2.9691020133332167E-05</v>
      </c>
      <c r="G58" s="30">
        <f t="shared" si="6"/>
      </c>
      <c r="H58" s="30">
        <f t="shared" si="6"/>
      </c>
      <c r="I58" s="30">
        <f t="shared" si="6"/>
        <v>2.552710763622249E-05</v>
      </c>
      <c r="J58" s="30">
        <f t="shared" si="6"/>
        <v>0.02698998392253667</v>
      </c>
      <c r="K58" s="30">
        <f t="shared" si="6"/>
        <v>0.023905341413679157</v>
      </c>
      <c r="L58" s="30">
        <f t="shared" si="6"/>
        <v>0.028558873268738544</v>
      </c>
      <c r="M58" s="31">
        <f t="shared" si="6"/>
        <v>0.01800991872130675</v>
      </c>
      <c r="N58" s="30">
        <f t="shared" si="6"/>
        <v>0.10619797979054088</v>
      </c>
      <c r="O58" s="32">
        <f t="shared" si="6"/>
        <v>0.00010588424218615833</v>
      </c>
    </row>
    <row r="59" spans="1:15" ht="19.5" customHeight="1">
      <c r="A59" s="4" t="s">
        <v>2</v>
      </c>
      <c r="B59" s="30">
        <f aca="true" t="shared" si="7" ref="B59:O59">IF(ISNUMBER(B11)=TRUE,B11/B$16,"")</f>
        <v>0.03208690090921904</v>
      </c>
      <c r="C59" s="30">
        <f t="shared" si="7"/>
        <v>0.552894323600089</v>
      </c>
      <c r="D59" s="30">
        <f t="shared" si="7"/>
        <v>0.05627795921986829</v>
      </c>
      <c r="E59" s="30">
        <f t="shared" si="7"/>
        <v>0.0019124775924071454</v>
      </c>
      <c r="F59" s="30">
        <f t="shared" si="7"/>
        <v>0.38358673383339925</v>
      </c>
      <c r="G59" s="30">
        <f t="shared" si="7"/>
        <v>0.26282633346396445</v>
      </c>
      <c r="H59" s="30">
        <f t="shared" si="7"/>
        <v>0.026948818357727184</v>
      </c>
      <c r="I59" s="30">
        <f t="shared" si="7"/>
        <v>0.00625684896563221</v>
      </c>
      <c r="J59" s="30">
        <f t="shared" si="7"/>
        <v>0.31702048249323983</v>
      </c>
      <c r="K59" s="30">
        <f t="shared" si="7"/>
        <v>0.34647238866850044</v>
      </c>
      <c r="L59" s="30">
        <f t="shared" si="7"/>
        <v>0.352442529643442</v>
      </c>
      <c r="M59" s="31">
        <f t="shared" si="7"/>
        <v>0.20274794574242025</v>
      </c>
      <c r="N59" s="30">
        <f t="shared" si="7"/>
        <v>0.2711005526260954</v>
      </c>
      <c r="O59" s="32">
        <f t="shared" si="7"/>
        <v>0.10475087384070975</v>
      </c>
    </row>
    <row r="60" spans="1:15" ht="19.5" customHeight="1">
      <c r="A60" s="4" t="s">
        <v>9</v>
      </c>
      <c r="B60" s="30">
        <f aca="true" t="shared" si="8" ref="B60:O60">IF(ISNUMBER(B12)=TRUE,B12/B$16,"")</f>
        <v>0.015667524263431865</v>
      </c>
      <c r="C60" s="30">
        <f t="shared" si="8"/>
        <v>0.14847712933956397</v>
      </c>
      <c r="D60" s="30">
        <f t="shared" si="8"/>
        <v>0.009545325382764182</v>
      </c>
      <c r="E60" s="30">
        <f t="shared" si="8"/>
        <v>8.726792481232384E-05</v>
      </c>
      <c r="F60" s="30">
        <f t="shared" si="8"/>
        <v>0.036118269704346846</v>
      </c>
      <c r="G60" s="30">
        <f t="shared" si="8"/>
        <v>0.02440775241659799</v>
      </c>
      <c r="H60" s="30">
        <f t="shared" si="8"/>
        <v>0.003671831153620963</v>
      </c>
      <c r="I60" s="30">
        <f t="shared" si="8"/>
        <v>2.054915642114908E-05</v>
      </c>
      <c r="J60" s="30">
        <f t="shared" si="8"/>
        <v>0.09018468860318996</v>
      </c>
      <c r="K60" s="30">
        <f t="shared" si="8"/>
        <v>0.07370800562340535</v>
      </c>
      <c r="L60" s="30">
        <f t="shared" si="8"/>
        <v>0.05699179335606031</v>
      </c>
      <c r="M60" s="31">
        <f t="shared" si="8"/>
        <v>0.018895682845276797</v>
      </c>
      <c r="N60" s="30">
        <f t="shared" si="8"/>
        <v>0.06652837784814139</v>
      </c>
      <c r="O60" s="32">
        <f t="shared" si="8"/>
        <v>0.0268328889334044</v>
      </c>
    </row>
    <row r="61" spans="1:15" ht="19.5" customHeight="1">
      <c r="A61" s="4" t="s">
        <v>10</v>
      </c>
      <c r="B61" s="30">
        <f aca="true" t="shared" si="9" ref="B61:O61">IF(ISNUMBER(B13)=TRUE,B13/B$16,"")</f>
        <v>0.13183778015584163</v>
      </c>
      <c r="C61" s="30">
        <f t="shared" si="9"/>
        <v>0.010320060911134825</v>
      </c>
      <c r="D61" s="30">
        <f t="shared" si="9"/>
        <v>0.0002632127728596512</v>
      </c>
      <c r="E61" s="30">
        <f t="shared" si="9"/>
        <v>0.06688784749576784</v>
      </c>
      <c r="F61" s="30">
        <f t="shared" si="9"/>
        <v>0.00736591096747966</v>
      </c>
      <c r="G61" s="30">
        <f t="shared" si="9"/>
        <v>9.686868924844603E-07</v>
      </c>
      <c r="H61" s="30">
        <f t="shared" si="9"/>
        <v>0.00013227807581352405</v>
      </c>
      <c r="I61" s="30">
        <f t="shared" si="9"/>
        <v>0.0051843571388052526</v>
      </c>
      <c r="J61" s="30">
        <f t="shared" si="9"/>
        <v>0.0015429334998912267</v>
      </c>
      <c r="K61" s="30">
        <f t="shared" si="9"/>
        <v>0.0013409317130226564</v>
      </c>
      <c r="L61" s="30">
        <f t="shared" si="9"/>
        <v>0.0012663594506130379</v>
      </c>
      <c r="M61" s="31">
        <f t="shared" si="9"/>
        <v>0.010023226096460785</v>
      </c>
      <c r="N61" s="30">
        <f t="shared" si="9"/>
        <v>0.0060002400506432504</v>
      </c>
      <c r="O61" s="32">
        <f t="shared" si="9"/>
        <v>0.007035139261725097</v>
      </c>
    </row>
    <row r="62" spans="1:15" ht="19.5" customHeight="1">
      <c r="A62" s="4" t="s">
        <v>11</v>
      </c>
      <c r="B62" s="30">
        <f aca="true" t="shared" si="10" ref="B62:O62">IF(ISNUMBER(B14)=TRUE,B14/B$16,"")</f>
        <v>0.005974879683939264</v>
      </c>
      <c r="C62" s="30">
        <f t="shared" si="10"/>
        <v>0.0054705709790618725</v>
      </c>
      <c r="D62" s="30">
        <f t="shared" si="10"/>
        <v>0.6244068328763974</v>
      </c>
      <c r="E62" s="30">
        <f t="shared" si="10"/>
        <v>0.8118040737438514</v>
      </c>
      <c r="F62" s="30">
        <f t="shared" si="10"/>
        <v>0.006437762448012359</v>
      </c>
      <c r="G62" s="30">
        <f t="shared" si="10"/>
      </c>
      <c r="H62" s="30">
        <f t="shared" si="10"/>
        <v>0.9422463242203548</v>
      </c>
      <c r="I62" s="30">
        <f t="shared" si="10"/>
        <v>0.9877498327578784</v>
      </c>
      <c r="J62" s="30">
        <f t="shared" si="10"/>
        <v>0.05307324336495629</v>
      </c>
      <c r="K62" s="30">
        <f t="shared" si="10"/>
        <v>0.11158633069950571</v>
      </c>
      <c r="L62" s="30">
        <f t="shared" si="10"/>
        <v>0.19421294627775298</v>
      </c>
      <c r="M62" s="31">
        <f t="shared" si="10"/>
        <v>0.18658338724636547</v>
      </c>
      <c r="N62" s="30">
        <f t="shared" si="10"/>
        <v>0.348639082560641</v>
      </c>
      <c r="O62" s="32">
        <f t="shared" si="10"/>
        <v>0.8039136221314469</v>
      </c>
    </row>
    <row r="63" spans="1:15" ht="19.5" customHeight="1">
      <c r="A63" s="4" t="s">
        <v>12</v>
      </c>
      <c r="B63" s="30">
        <f aca="true" t="shared" si="11" ref="B63:O63">IF(ISNUMBER(B15)=TRUE,B15/B$16,"")</f>
        <v>0.0012244494569807107</v>
      </c>
      <c r="C63" s="30">
        <f t="shared" si="11"/>
        <v>0.000125084241084371</v>
      </c>
      <c r="D63" s="30">
        <f t="shared" si="11"/>
        <v>0.005591579101628344</v>
      </c>
      <c r="E63" s="30">
        <f t="shared" si="11"/>
        <v>5.962651766824683E-05</v>
      </c>
      <c r="F63" s="30">
        <f t="shared" si="11"/>
        <v>0.002792033634745726</v>
      </c>
      <c r="G63" s="30">
        <f t="shared" si="11"/>
        <v>-0.00853366409316234</v>
      </c>
      <c r="H63" s="30">
        <f t="shared" si="11"/>
        <v>4.117617194553523E-05</v>
      </c>
      <c r="I63" s="30">
        <f t="shared" si="11"/>
        <v>0.00017262854154061132</v>
      </c>
      <c r="J63" s="30">
        <f t="shared" si="11"/>
        <v>0.030167954695728822</v>
      </c>
      <c r="K63" s="30">
        <f t="shared" si="11"/>
        <v>0.031879361525760576</v>
      </c>
      <c r="L63" s="30">
        <f t="shared" si="11"/>
        <v>0.025805585105286653</v>
      </c>
      <c r="M63" s="31">
        <f t="shared" si="11"/>
        <v>-0.006501513487846936</v>
      </c>
      <c r="N63" s="30">
        <f t="shared" si="11"/>
        <v>0.0031434674262999754</v>
      </c>
      <c r="O63" s="32">
        <f t="shared" si="11"/>
        <v>0.00017177850746341011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2018-01-04T08:58:32Z</dcterms:modified>
  <cp:category/>
  <cp:version/>
  <cp:contentType/>
  <cp:contentStatus/>
</cp:coreProperties>
</file>