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rov_inq" sheetId="1" r:id="rId1"/>
  </sheets>
  <definedNames>
    <definedName name="_xlnm.Print_Area" localSheetId="0">' prov_inq'!$A$1:$O$57</definedName>
  </definedNames>
  <calcPr fullCalcOnLoad="1"/>
</workbook>
</file>

<file path=xl/sharedStrings.xml><?xml version="1.0" encoding="utf-8"?>
<sst xmlns="http://schemas.openxmlformats.org/spreadsheetml/2006/main" count="72" uniqueCount="37">
  <si>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</si>
  <si>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</si>
  <si>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</si>
  <si>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</si>
  <si>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</si>
  <si>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</si>
  <si>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</si>
  <si>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</si>
  <si>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</si>
  <si>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</si>
  <si>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</si>
  <si>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</si>
  <si>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</si>
  <si>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</si>
  <si>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</si>
  <si>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</si>
  <si>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</si>
  <si>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</si>
  <si>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</si>
  <si>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</si>
  <si>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</si>
  <si>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</si>
  <si>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</si>
  <si>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</si>
  <si>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</si>
  <si>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</si>
  <si>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</si>
  <si>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</si>
  <si>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</si>
  <si>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</si>
  <si>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</si>
  <si>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</si>
  <si>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</si>
  <si>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</si>
  <si>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MB</t>
  </si>
  <si>
    <t>Distribuzione percentuale delle emissioni in Lombardia nel 2008 - dati finali</t>
  </si>
  <si>
    <t>Emissioni in Lombardia nel 2008 ripartite per provincia - dati finali (Fonte: INEMAR ARPA LOMBARDIA)</t>
  </si>
</sst>
</file>

<file path=xl/styles.xml><?xml version="1.0" encoding="utf-8"?>
<styleSheet xmlns="http://schemas.openxmlformats.org/spreadsheetml/2006/main">
  <numFmts count="6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3.25"/>
      <name val="Times New Roman"/>
      <family val="1"/>
    </font>
    <font>
      <sz val="18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3" fillId="0" borderId="0" xfId="20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93" fontId="12" fillId="0" borderId="7" xfId="19" applyNumberFormat="1" applyFont="1" applyBorder="1" applyAlignment="1">
      <alignment horizontal="center" vertical="center"/>
    </xf>
    <xf numFmtId="193" fontId="12" fillId="0" borderId="6" xfId="19" applyNumberFormat="1" applyFont="1" applyBorder="1" applyAlignment="1">
      <alignment horizontal="center" vertical="center"/>
    </xf>
    <xf numFmtId="193" fontId="12" fillId="0" borderId="8" xfId="19" applyNumberFormat="1" applyFont="1" applyBorder="1" applyAlignment="1">
      <alignment horizontal="center" vertical="center"/>
    </xf>
    <xf numFmtId="3" fontId="18" fillId="0" borderId="0" xfId="19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3" fontId="12" fillId="0" borderId="10" xfId="19" applyNumberFormat="1" applyFont="1" applyBorder="1" applyAlignment="1">
      <alignment horizontal="center" vertical="center"/>
    </xf>
    <xf numFmtId="193" fontId="12" fillId="0" borderId="0" xfId="19" applyNumberFormat="1" applyFont="1" applyBorder="1" applyAlignment="1">
      <alignment horizontal="center" vertical="center"/>
    </xf>
    <xf numFmtId="193" fontId="12" fillId="0" borderId="11" xfId="19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93" fontId="12" fillId="0" borderId="13" xfId="19" applyNumberFormat="1" applyFont="1" applyBorder="1" applyAlignment="1">
      <alignment horizontal="center" vertical="center"/>
    </xf>
    <xf numFmtId="193" fontId="12" fillId="0" borderId="14" xfId="19" applyNumberFormat="1" applyFont="1" applyBorder="1" applyAlignment="1">
      <alignment horizontal="center" vertical="center"/>
    </xf>
    <xf numFmtId="193" fontId="12" fillId="0" borderId="15" xfId="19" applyNumberFormat="1" applyFont="1" applyBorder="1" applyAlignment="1">
      <alignment horizontal="center" vertical="center"/>
    </xf>
    <xf numFmtId="193" fontId="14" fillId="0" borderId="14" xfId="19" applyNumberFormat="1" applyFont="1" applyBorder="1" applyAlignment="1">
      <alignment horizontal="center" vertical="center"/>
    </xf>
    <xf numFmtId="193" fontId="14" fillId="0" borderId="13" xfId="19" applyNumberFormat="1" applyFont="1" applyBorder="1" applyAlignment="1">
      <alignment horizontal="center" vertical="center"/>
    </xf>
    <xf numFmtId="193" fontId="14" fillId="0" borderId="15" xfId="19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Normale_R_AC11 tipo z_comb_pm10 225-222" xfId="20"/>
    <cellStyle name="Percent" xfId="21"/>
    <cellStyle name="Currency" xfId="22"/>
    <cellStyle name="Valuta (0)_AC 21 a.c. BG mac_inq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25"/>
          <c:w val="0.83925"/>
          <c:h val="0.92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prov_inq'!$B$5:$O$5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prov_inq'!$B$6:$O$6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prov_inq'!$B$7:$O$7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prov_inq'!$B$8:$O$8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prov_inq'!$B$9:$O$9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 prov_inq'!$A$14</c:f>
              <c:strCache>
                <c:ptCount val="1"/>
                <c:pt idx="0">
                  <c:v>PV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 prov_inq'!$A$15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prov_inq'!$B$15:$O$15</c:f>
              <c:numCache/>
            </c:numRef>
          </c:val>
          <c:shape val="cylinder"/>
        </c:ser>
        <c:ser>
          <c:idx val="11"/>
          <c:order val="11"/>
          <c:tx>
            <c:strRef>
              <c:f>' prov_inq'!$A$16</c:f>
              <c:strCache>
                <c:ptCount val="1"/>
                <c:pt idx="0">
                  <c:v>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prov_inq'!$B$16:$O$16</c:f>
              <c:numCache/>
            </c:numRef>
          </c:val>
          <c:shape val="cylinder"/>
        </c:ser>
        <c:overlap val="100"/>
        <c:shape val="cylinder"/>
        <c:axId val="35779461"/>
        <c:axId val="53579694"/>
      </c:bar3DChart>
      <c:catAx>
        <c:axId val="35779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7946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5"/>
          <c:y val="0.0605"/>
          <c:w val="0.06525"/>
          <c:h val="0.7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16">
        <v>2875.77983</v>
      </c>
      <c r="C5" s="17">
        <v>17456.03441</v>
      </c>
      <c r="D5" s="17">
        <v>37008.91453</v>
      </c>
      <c r="E5" s="17">
        <v>36413.41856</v>
      </c>
      <c r="F5" s="17">
        <v>45243.59759</v>
      </c>
      <c r="G5" s="17">
        <v>7572.96848</v>
      </c>
      <c r="H5" s="17">
        <v>1405.55883</v>
      </c>
      <c r="I5" s="17">
        <v>9011.43138</v>
      </c>
      <c r="J5" s="18">
        <v>2826.10081</v>
      </c>
      <c r="K5" s="18">
        <v>3287.28026</v>
      </c>
      <c r="L5" s="19">
        <v>3740.71388</v>
      </c>
      <c r="M5" s="16">
        <v>8851.05305</v>
      </c>
      <c r="N5" s="17">
        <v>63791.86046</v>
      </c>
      <c r="O5" s="20">
        <v>999.41406</v>
      </c>
      <c r="P5" s="21"/>
    </row>
    <row r="6" spans="1:16" s="8" customFormat="1" ht="18.75" customHeight="1">
      <c r="A6" s="22" t="s">
        <v>12</v>
      </c>
      <c r="B6" s="23">
        <v>6099.58957</v>
      </c>
      <c r="C6" s="24">
        <v>28594.97907</v>
      </c>
      <c r="D6" s="24">
        <v>50800.66818</v>
      </c>
      <c r="E6" s="24">
        <v>112776.77479</v>
      </c>
      <c r="F6" s="24">
        <v>59953.64211</v>
      </c>
      <c r="G6" s="24">
        <v>9439.31146</v>
      </c>
      <c r="H6" s="24">
        <v>3728.10304</v>
      </c>
      <c r="I6" s="24">
        <v>30996.12518</v>
      </c>
      <c r="J6" s="25">
        <v>4107.01705</v>
      </c>
      <c r="K6" s="25">
        <v>4976.32442</v>
      </c>
      <c r="L6" s="26">
        <v>6053.85462</v>
      </c>
      <c r="M6" s="23">
        <v>13052.17878</v>
      </c>
      <c r="N6" s="24">
        <v>93860.31842</v>
      </c>
      <c r="O6" s="27">
        <v>2635.45846</v>
      </c>
      <c r="P6" s="21"/>
    </row>
    <row r="7" spans="1:16" s="8" customFormat="1" ht="18.75" customHeight="1">
      <c r="A7" s="22" t="s">
        <v>3</v>
      </c>
      <c r="B7" s="23">
        <v>946.06006</v>
      </c>
      <c r="C7" s="24">
        <v>8010.39706</v>
      </c>
      <c r="D7" s="24">
        <v>20943.15538</v>
      </c>
      <c r="E7" s="24">
        <v>11819.67614</v>
      </c>
      <c r="F7" s="24">
        <v>16852.52017</v>
      </c>
      <c r="G7" s="24">
        <v>3005.67326</v>
      </c>
      <c r="H7" s="24">
        <v>318.08553</v>
      </c>
      <c r="I7" s="24">
        <v>997.75393</v>
      </c>
      <c r="J7" s="25">
        <v>1209.09646</v>
      </c>
      <c r="K7" s="25">
        <v>1407.34393</v>
      </c>
      <c r="L7" s="26">
        <v>1584.29074</v>
      </c>
      <c r="M7" s="23">
        <v>3394.72477</v>
      </c>
      <c r="N7" s="24">
        <v>32735.09276</v>
      </c>
      <c r="O7" s="27">
        <v>262.39779</v>
      </c>
      <c r="P7" s="21"/>
    </row>
    <row r="8" spans="1:16" s="8" customFormat="1" ht="18.75" customHeight="1">
      <c r="A8" s="22" t="s">
        <v>13</v>
      </c>
      <c r="B8" s="23">
        <v>2008.53324</v>
      </c>
      <c r="C8" s="24">
        <v>7672.85764</v>
      </c>
      <c r="D8" s="24">
        <v>17299.53861</v>
      </c>
      <c r="E8" s="24">
        <v>43843.26329</v>
      </c>
      <c r="F8" s="24">
        <v>13087.51101</v>
      </c>
      <c r="G8" s="24">
        <v>2517.22066</v>
      </c>
      <c r="H8" s="24">
        <v>2117.83614</v>
      </c>
      <c r="I8" s="24">
        <v>19367.18359</v>
      </c>
      <c r="J8" s="25">
        <v>1241.58293</v>
      </c>
      <c r="K8" s="25">
        <v>1473.92366</v>
      </c>
      <c r="L8" s="26">
        <v>1773.85636</v>
      </c>
      <c r="M8" s="23">
        <v>4120.52397</v>
      </c>
      <c r="N8" s="24">
        <v>28713.85715</v>
      </c>
      <c r="O8" s="27">
        <v>1368.75182</v>
      </c>
      <c r="P8" s="21"/>
    </row>
    <row r="9" spans="1:16" s="8" customFormat="1" ht="18.75" customHeight="1">
      <c r="A9" s="22" t="s">
        <v>14</v>
      </c>
      <c r="B9" s="23">
        <v>393.96254</v>
      </c>
      <c r="C9" s="24">
        <v>3983.34239</v>
      </c>
      <c r="D9" s="24">
        <v>11456.86789</v>
      </c>
      <c r="E9" s="24">
        <v>5396.42218</v>
      </c>
      <c r="F9" s="24">
        <v>9888.5235</v>
      </c>
      <c r="G9" s="24">
        <v>1620.07057</v>
      </c>
      <c r="H9" s="24">
        <v>176.46278</v>
      </c>
      <c r="I9" s="24">
        <v>560.3417</v>
      </c>
      <c r="J9" s="25">
        <v>807.00345</v>
      </c>
      <c r="K9" s="25">
        <v>913.63458</v>
      </c>
      <c r="L9" s="26">
        <v>1011.35641</v>
      </c>
      <c r="M9" s="23">
        <v>1812.32291</v>
      </c>
      <c r="N9" s="24">
        <v>17479.83324</v>
      </c>
      <c r="O9" s="27">
        <v>131.86811</v>
      </c>
      <c r="P9" s="21"/>
    </row>
    <row r="10" spans="1:16" s="8" customFormat="1" ht="18.75" customHeight="1">
      <c r="A10" s="22" t="s">
        <v>15</v>
      </c>
      <c r="B10" s="23">
        <v>759.04629</v>
      </c>
      <c r="C10" s="24">
        <v>6584.47977</v>
      </c>
      <c r="D10" s="24">
        <v>8998.74842</v>
      </c>
      <c r="E10" s="24">
        <v>21558.09719</v>
      </c>
      <c r="F10" s="24">
        <v>8759.47872</v>
      </c>
      <c r="G10" s="24">
        <v>3642.17133</v>
      </c>
      <c r="H10" s="24">
        <v>846.38197</v>
      </c>
      <c r="I10" s="24">
        <v>8049.31842</v>
      </c>
      <c r="J10" s="25">
        <v>684.15328</v>
      </c>
      <c r="K10" s="25">
        <v>814.13555</v>
      </c>
      <c r="L10" s="26">
        <v>983.07788</v>
      </c>
      <c r="M10" s="23">
        <v>4373.42018</v>
      </c>
      <c r="N10" s="24">
        <v>18297.16993</v>
      </c>
      <c r="O10" s="27">
        <v>640.32725</v>
      </c>
      <c r="P10" s="21"/>
    </row>
    <row r="11" spans="1:16" s="8" customFormat="1" ht="18.75" customHeight="1">
      <c r="A11" s="22" t="s">
        <v>34</v>
      </c>
      <c r="B11" s="23">
        <v>775.39922</v>
      </c>
      <c r="C11" s="24">
        <v>7709.92313</v>
      </c>
      <c r="D11" s="24">
        <v>10582.75719</v>
      </c>
      <c r="E11" s="24">
        <v>10454.54391</v>
      </c>
      <c r="F11" s="24">
        <v>13071.45287</v>
      </c>
      <c r="G11" s="24">
        <v>3012.39624</v>
      </c>
      <c r="H11" s="24">
        <v>214.83402</v>
      </c>
      <c r="I11" s="24">
        <v>428.52215</v>
      </c>
      <c r="J11" s="25">
        <v>842.85641</v>
      </c>
      <c r="K11" s="25">
        <v>970.30153</v>
      </c>
      <c r="L11" s="26">
        <v>1108.0236</v>
      </c>
      <c r="M11" s="23">
        <v>3356.45905</v>
      </c>
      <c r="N11" s="24">
        <v>21573.08696</v>
      </c>
      <c r="O11" s="27">
        <v>217.05021</v>
      </c>
      <c r="P11" s="21"/>
    </row>
    <row r="12" spans="1:16" s="8" customFormat="1" ht="18.75" customHeight="1">
      <c r="A12" s="22" t="s">
        <v>16</v>
      </c>
      <c r="B12" s="23">
        <v>2652.34565</v>
      </c>
      <c r="C12" s="24">
        <v>32288.40964</v>
      </c>
      <c r="D12" s="24">
        <v>55272.51145</v>
      </c>
      <c r="E12" s="24">
        <v>54592.51226</v>
      </c>
      <c r="F12" s="24">
        <v>47496.19759</v>
      </c>
      <c r="G12" s="24">
        <v>15259.88933</v>
      </c>
      <c r="H12" s="24">
        <v>1415.75731</v>
      </c>
      <c r="I12" s="24">
        <v>5650.68624</v>
      </c>
      <c r="J12" s="25">
        <v>2794.15473</v>
      </c>
      <c r="K12" s="25">
        <v>3287.25911</v>
      </c>
      <c r="L12" s="26">
        <v>3799.9155</v>
      </c>
      <c r="M12" s="23">
        <v>17091.38056</v>
      </c>
      <c r="N12" s="24">
        <v>100653.24848</v>
      </c>
      <c r="O12" s="27">
        <v>1117.20854</v>
      </c>
      <c r="P12" s="21"/>
    </row>
    <row r="13" spans="1:16" s="8" customFormat="1" ht="18.75" customHeight="1">
      <c r="A13" s="22" t="s">
        <v>17</v>
      </c>
      <c r="B13" s="23">
        <v>2079.93546</v>
      </c>
      <c r="C13" s="24">
        <v>11411.55214</v>
      </c>
      <c r="D13" s="24">
        <v>21124.52649</v>
      </c>
      <c r="E13" s="24">
        <v>53300.48023</v>
      </c>
      <c r="F13" s="24">
        <v>14097.57183</v>
      </c>
      <c r="G13" s="24">
        <v>9188.64702</v>
      </c>
      <c r="H13" s="24">
        <v>2652.8668</v>
      </c>
      <c r="I13" s="24">
        <v>24282.71598</v>
      </c>
      <c r="J13" s="25">
        <v>1338.01803</v>
      </c>
      <c r="K13" s="25">
        <v>1607.33112</v>
      </c>
      <c r="L13" s="26">
        <v>2010.15249</v>
      </c>
      <c r="M13" s="23">
        <v>11159.94017</v>
      </c>
      <c r="N13" s="24">
        <v>37343.55995</v>
      </c>
      <c r="O13" s="27">
        <v>1741.39393</v>
      </c>
      <c r="P13" s="21"/>
    </row>
    <row r="14" spans="1:16" s="8" customFormat="1" ht="18.75" customHeight="1">
      <c r="A14" s="22" t="s">
        <v>18</v>
      </c>
      <c r="B14" s="23">
        <v>4432.86738</v>
      </c>
      <c r="C14" s="24">
        <v>14955.4248</v>
      </c>
      <c r="D14" s="24">
        <v>26750.77741</v>
      </c>
      <c r="E14" s="24">
        <v>45916.49638</v>
      </c>
      <c r="F14" s="24">
        <v>20473.76107</v>
      </c>
      <c r="G14" s="24">
        <v>8473.94719</v>
      </c>
      <c r="H14" s="24">
        <v>1165.90888</v>
      </c>
      <c r="I14" s="24">
        <v>6934.50587</v>
      </c>
      <c r="J14" s="25">
        <v>1766.11078</v>
      </c>
      <c r="K14" s="25">
        <v>1978.26422</v>
      </c>
      <c r="L14" s="26">
        <v>2435.49497</v>
      </c>
      <c r="M14" s="23">
        <v>9838.57028</v>
      </c>
      <c r="N14" s="24">
        <v>47891.34072</v>
      </c>
      <c r="O14" s="27">
        <v>871.54525</v>
      </c>
      <c r="P14" s="21"/>
    </row>
    <row r="15" spans="1:16" s="8" customFormat="1" ht="18.75" customHeight="1">
      <c r="A15" s="22" t="s">
        <v>19</v>
      </c>
      <c r="B15" s="23">
        <v>429.47463</v>
      </c>
      <c r="C15" s="24">
        <v>3181.32233</v>
      </c>
      <c r="D15" s="24">
        <v>17354.17757</v>
      </c>
      <c r="E15" s="24">
        <v>5626.83898</v>
      </c>
      <c r="F15" s="24">
        <v>13297.48249</v>
      </c>
      <c r="G15" s="24">
        <v>692.55397</v>
      </c>
      <c r="H15" s="24">
        <v>427.4491</v>
      </c>
      <c r="I15" s="24">
        <v>1486.07427</v>
      </c>
      <c r="J15" s="25">
        <v>1063.43146</v>
      </c>
      <c r="K15" s="25">
        <v>1166.84142</v>
      </c>
      <c r="L15" s="26">
        <v>1272.66367</v>
      </c>
      <c r="M15" s="23">
        <v>956.37777</v>
      </c>
      <c r="N15" s="24">
        <v>22776.88981</v>
      </c>
      <c r="O15" s="27">
        <v>169.99355</v>
      </c>
      <c r="P15" s="21"/>
    </row>
    <row r="16" spans="1:16" s="8" customFormat="1" ht="18.75" customHeight="1">
      <c r="A16" s="28" t="s">
        <v>20</v>
      </c>
      <c r="B16" s="29">
        <v>1590.05972</v>
      </c>
      <c r="C16" s="30">
        <v>14622.24174</v>
      </c>
      <c r="D16" s="30">
        <v>22573.88161</v>
      </c>
      <c r="E16" s="30">
        <v>29604.58736</v>
      </c>
      <c r="F16" s="30">
        <v>27230.77003</v>
      </c>
      <c r="G16" s="30">
        <v>5385.33692</v>
      </c>
      <c r="H16" s="30">
        <v>388.24934</v>
      </c>
      <c r="I16" s="30">
        <v>915.71538</v>
      </c>
      <c r="J16" s="31">
        <v>1866.30605</v>
      </c>
      <c r="K16" s="31">
        <v>2118.05319</v>
      </c>
      <c r="L16" s="32">
        <v>2374.17647</v>
      </c>
      <c r="M16" s="29">
        <v>6190.32772</v>
      </c>
      <c r="N16" s="30">
        <v>43822.86569</v>
      </c>
      <c r="O16" s="33">
        <v>421.43862</v>
      </c>
      <c r="P16" s="21"/>
    </row>
    <row r="17" spans="1:16" s="8" customFormat="1" ht="19.5" customHeight="1">
      <c r="A17" s="34" t="s">
        <v>21</v>
      </c>
      <c r="B17" s="35">
        <f aca="true" t="shared" si="0" ref="B17:O17">SUM(B5:B16)</f>
        <v>25043.053590000003</v>
      </c>
      <c r="C17" s="35">
        <f t="shared" si="0"/>
        <v>156470.96412</v>
      </c>
      <c r="D17" s="35">
        <f t="shared" si="0"/>
        <v>300166.52473</v>
      </c>
      <c r="E17" s="35">
        <f t="shared" si="0"/>
        <v>431303.11127</v>
      </c>
      <c r="F17" s="35">
        <f t="shared" si="0"/>
        <v>289452.50898000004</v>
      </c>
      <c r="G17" s="35">
        <f t="shared" si="0"/>
        <v>69810.18643</v>
      </c>
      <c r="H17" s="35">
        <f t="shared" si="0"/>
        <v>14857.493739999998</v>
      </c>
      <c r="I17" s="35">
        <f t="shared" si="0"/>
        <v>108680.37408999997</v>
      </c>
      <c r="J17" s="35">
        <f t="shared" si="0"/>
        <v>20545.831439999998</v>
      </c>
      <c r="K17" s="35">
        <f t="shared" si="0"/>
        <v>24000.69299</v>
      </c>
      <c r="L17" s="35">
        <f t="shared" si="0"/>
        <v>28147.576589999997</v>
      </c>
      <c r="M17" s="36">
        <f t="shared" si="0"/>
        <v>84197.27921000001</v>
      </c>
      <c r="N17" s="35">
        <f t="shared" si="0"/>
        <v>528939.12357</v>
      </c>
      <c r="O17" s="37">
        <f t="shared" si="0"/>
        <v>10576.84759</v>
      </c>
      <c r="P17" s="38"/>
    </row>
    <row r="41" ht="12.75" customHeight="1"/>
    <row r="42" spans="1:15" ht="26.25" customHeight="1">
      <c r="A42" s="61" t="s">
        <v>35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ht="5.25" customHeight="1"/>
    <row r="44" spans="1:16" ht="47.25">
      <c r="A44" s="39" t="s">
        <v>0</v>
      </c>
      <c r="B44" s="40" t="s">
        <v>28</v>
      </c>
      <c r="C44" s="40" t="s">
        <v>1</v>
      </c>
      <c r="D44" s="40" t="s">
        <v>2</v>
      </c>
      <c r="E44" s="40" t="s">
        <v>29</v>
      </c>
      <c r="F44" s="40" t="s">
        <v>3</v>
      </c>
      <c r="G44" s="40" t="s">
        <v>30</v>
      </c>
      <c r="H44" s="40" t="s">
        <v>31</v>
      </c>
      <c r="I44" s="40" t="s">
        <v>32</v>
      </c>
      <c r="J44" s="41" t="s">
        <v>4</v>
      </c>
      <c r="K44" s="41" t="s">
        <v>5</v>
      </c>
      <c r="L44" s="41" t="s">
        <v>6</v>
      </c>
      <c r="M44" s="42" t="s">
        <v>33</v>
      </c>
      <c r="N44" s="41" t="s">
        <v>7</v>
      </c>
      <c r="O44" s="43" t="s">
        <v>8</v>
      </c>
      <c r="P44" s="7"/>
    </row>
    <row r="45" spans="1:16" ht="13.5" customHeight="1">
      <c r="A45" s="44" t="s">
        <v>11</v>
      </c>
      <c r="B45" s="45">
        <f aca="true" t="shared" si="1" ref="B45:O45">IF(ISNUMBER(B5)=TRUE,B5/B$17,"")</f>
        <v>0.11483343353736758</v>
      </c>
      <c r="C45" s="46">
        <f t="shared" si="1"/>
        <v>0.1115608541698043</v>
      </c>
      <c r="D45" s="46">
        <f t="shared" si="1"/>
        <v>0.12329460976133014</v>
      </c>
      <c r="E45" s="46">
        <f t="shared" si="1"/>
        <v>0.08442651492306263</v>
      </c>
      <c r="F45" s="46">
        <f t="shared" si="1"/>
        <v>0.15630749841980518</v>
      </c>
      <c r="G45" s="46">
        <f t="shared" si="1"/>
        <v>0.10847941922621221</v>
      </c>
      <c r="H45" s="46">
        <f t="shared" si="1"/>
        <v>0.09460268700742526</v>
      </c>
      <c r="I45" s="46">
        <f t="shared" si="1"/>
        <v>0.08291682334970146</v>
      </c>
      <c r="J45" s="46">
        <f t="shared" si="1"/>
        <v>0.13755105595278846</v>
      </c>
      <c r="K45" s="46">
        <f t="shared" si="1"/>
        <v>0.13696605599553566</v>
      </c>
      <c r="L45" s="46">
        <f t="shared" si="1"/>
        <v>0.13289648108920912</v>
      </c>
      <c r="M45" s="45">
        <f t="shared" si="1"/>
        <v>0.10512279177007862</v>
      </c>
      <c r="N45" s="46">
        <f t="shared" si="1"/>
        <v>0.12060340711695863</v>
      </c>
      <c r="O45" s="47">
        <f t="shared" si="1"/>
        <v>0.09449073095701098</v>
      </c>
      <c r="P45" s="48"/>
    </row>
    <row r="46" spans="1:16" ht="13.5" customHeight="1">
      <c r="A46" s="49" t="s">
        <v>12</v>
      </c>
      <c r="B46" s="50">
        <f aca="true" t="shared" si="2" ref="B46:O46">IF(ISNUMBER(B6)=TRUE,B6/B$17,"")</f>
        <v>0.24356413039165642</v>
      </c>
      <c r="C46" s="51">
        <f t="shared" si="2"/>
        <v>0.18274942722325194</v>
      </c>
      <c r="D46" s="51">
        <f t="shared" si="2"/>
        <v>0.16924161755110845</v>
      </c>
      <c r="E46" s="51">
        <f t="shared" si="2"/>
        <v>0.2614791589560332</v>
      </c>
      <c r="F46" s="51">
        <f t="shared" si="2"/>
        <v>0.20712773339319213</v>
      </c>
      <c r="G46" s="51">
        <f t="shared" si="2"/>
        <v>0.135213955766541</v>
      </c>
      <c r="H46" s="51">
        <f t="shared" si="2"/>
        <v>0.25092408620459566</v>
      </c>
      <c r="I46" s="51">
        <f t="shared" si="2"/>
        <v>0.28520443952770724</v>
      </c>
      <c r="J46" s="51">
        <f t="shared" si="2"/>
        <v>0.19989539298975192</v>
      </c>
      <c r="K46" s="51">
        <f t="shared" si="2"/>
        <v>0.20734086395227874</v>
      </c>
      <c r="L46" s="51">
        <f t="shared" si="2"/>
        <v>0.21507551815848885</v>
      </c>
      <c r="M46" s="50">
        <f t="shared" si="2"/>
        <v>0.15501900895688098</v>
      </c>
      <c r="N46" s="51">
        <f t="shared" si="2"/>
        <v>0.17745013412224644</v>
      </c>
      <c r="O46" s="52">
        <f t="shared" si="2"/>
        <v>0.24917239636616528</v>
      </c>
      <c r="P46" s="48"/>
    </row>
    <row r="47" spans="1:16" ht="13.5" customHeight="1">
      <c r="A47" s="49" t="s">
        <v>3</v>
      </c>
      <c r="B47" s="50">
        <f aca="true" t="shared" si="3" ref="B47:O47">IF(ISNUMBER(B7)=TRUE,B7/B$17,"")</f>
        <v>0.03777734438813697</v>
      </c>
      <c r="C47" s="51">
        <f t="shared" si="3"/>
        <v>0.05119414394262122</v>
      </c>
      <c r="D47" s="51">
        <f t="shared" si="3"/>
        <v>0.06977178883900656</v>
      </c>
      <c r="E47" s="51">
        <f t="shared" si="3"/>
        <v>0.027404569619718707</v>
      </c>
      <c r="F47" s="51">
        <f t="shared" si="3"/>
        <v>0.05822205594066707</v>
      </c>
      <c r="G47" s="51">
        <f t="shared" si="3"/>
        <v>0.0430549381645592</v>
      </c>
      <c r="H47" s="51">
        <f t="shared" si="3"/>
        <v>0.02140909735964661</v>
      </c>
      <c r="I47" s="51">
        <f t="shared" si="3"/>
        <v>0.009180626569924612</v>
      </c>
      <c r="J47" s="51">
        <f t="shared" si="3"/>
        <v>0.058848748152681235</v>
      </c>
      <c r="K47" s="51">
        <f t="shared" si="3"/>
        <v>0.05863763727932258</v>
      </c>
      <c r="L47" s="51">
        <f t="shared" si="3"/>
        <v>0.05628515602166801</v>
      </c>
      <c r="M47" s="50">
        <f t="shared" si="3"/>
        <v>0.04031869915336662</v>
      </c>
      <c r="N47" s="51">
        <f t="shared" si="3"/>
        <v>0.06188820471259359</v>
      </c>
      <c r="O47" s="52">
        <f t="shared" si="3"/>
        <v>0.02480869538557849</v>
      </c>
      <c r="P47" s="48"/>
    </row>
    <row r="48" spans="1:16" ht="13.5" customHeight="1">
      <c r="A48" s="49" t="s">
        <v>13</v>
      </c>
      <c r="B48" s="50">
        <f aca="true" t="shared" si="4" ref="B48:O48">IF(ISNUMBER(B8)=TRUE,B8/B$17,"")</f>
        <v>0.08020320815837058</v>
      </c>
      <c r="C48" s="51">
        <f t="shared" si="4"/>
        <v>0.049036942305254586</v>
      </c>
      <c r="D48" s="51">
        <f t="shared" si="4"/>
        <v>0.0576331375577638</v>
      </c>
      <c r="E48" s="51">
        <f t="shared" si="4"/>
        <v>0.10165301882683078</v>
      </c>
      <c r="F48" s="51">
        <f t="shared" si="4"/>
        <v>0.0452147091628917</v>
      </c>
      <c r="G48" s="51">
        <f t="shared" si="4"/>
        <v>0.036058071016957745</v>
      </c>
      <c r="H48" s="51">
        <f t="shared" si="4"/>
        <v>0.14254329680774278</v>
      </c>
      <c r="I48" s="51">
        <f t="shared" si="4"/>
        <v>0.17820313697081797</v>
      </c>
      <c r="J48" s="51">
        <f t="shared" si="4"/>
        <v>0.06042991901426795</v>
      </c>
      <c r="K48" s="51">
        <f t="shared" si="4"/>
        <v>0.06141171259572034</v>
      </c>
      <c r="L48" s="51">
        <f t="shared" si="4"/>
        <v>0.06301986085118955</v>
      </c>
      <c r="M48" s="50">
        <f t="shared" si="4"/>
        <v>0.048938920695083585</v>
      </c>
      <c r="N48" s="51">
        <f t="shared" si="4"/>
        <v>0.0542857502318979</v>
      </c>
      <c r="O48" s="52">
        <f t="shared" si="4"/>
        <v>0.12941018657526104</v>
      </c>
      <c r="P48" s="48"/>
    </row>
    <row r="49" spans="1:16" ht="13.5" customHeight="1">
      <c r="A49" s="49" t="s">
        <v>14</v>
      </c>
      <c r="B49" s="50">
        <f aca="true" t="shared" si="5" ref="B49:O49">IF(ISNUMBER(B9)=TRUE,B9/B$17,"")</f>
        <v>0.01573140985320233</v>
      </c>
      <c r="C49" s="51">
        <f t="shared" si="5"/>
        <v>0.02545739020911965</v>
      </c>
      <c r="D49" s="51">
        <f t="shared" si="5"/>
        <v>0.038168373039949945</v>
      </c>
      <c r="E49" s="51">
        <f t="shared" si="5"/>
        <v>0.012511901813343948</v>
      </c>
      <c r="F49" s="51">
        <f t="shared" si="5"/>
        <v>0.03416285294899017</v>
      </c>
      <c r="G49" s="51">
        <f t="shared" si="5"/>
        <v>0.02320679334704937</v>
      </c>
      <c r="H49" s="51">
        <f t="shared" si="5"/>
        <v>0.011877021999001026</v>
      </c>
      <c r="I49" s="51">
        <f t="shared" si="5"/>
        <v>0.005155868340460183</v>
      </c>
      <c r="J49" s="51">
        <f t="shared" si="5"/>
        <v>0.039278208446160603</v>
      </c>
      <c r="K49" s="51">
        <f t="shared" si="5"/>
        <v>0.038067008330995696</v>
      </c>
      <c r="L49" s="51">
        <f t="shared" si="5"/>
        <v>0.0359304967788703</v>
      </c>
      <c r="M49" s="50">
        <f t="shared" si="5"/>
        <v>0.02152472059672865</v>
      </c>
      <c r="N49" s="51">
        <f t="shared" si="5"/>
        <v>0.033046966013824675</v>
      </c>
      <c r="O49" s="52">
        <f t="shared" si="5"/>
        <v>0.012467619380719469</v>
      </c>
      <c r="P49" s="48"/>
    </row>
    <row r="50" spans="1:16" ht="13.5" customHeight="1">
      <c r="A50" s="49" t="s">
        <v>15</v>
      </c>
      <c r="B50" s="50">
        <f aca="true" t="shared" si="6" ref="B50:O50">IF(ISNUMBER(B10)=TRUE,B10/B$17,"")</f>
        <v>0.030309654023305547</v>
      </c>
      <c r="C50" s="51">
        <f t="shared" si="6"/>
        <v>0.042081160597631784</v>
      </c>
      <c r="D50" s="51">
        <f t="shared" si="6"/>
        <v>0.029979187146516022</v>
      </c>
      <c r="E50" s="51">
        <f t="shared" si="6"/>
        <v>0.049983634772586695</v>
      </c>
      <c r="F50" s="51">
        <f t="shared" si="6"/>
        <v>0.03026223110266853</v>
      </c>
      <c r="G50" s="51">
        <f t="shared" si="6"/>
        <v>0.05217249109701311</v>
      </c>
      <c r="H50" s="51">
        <f t="shared" si="6"/>
        <v>0.05696667182307695</v>
      </c>
      <c r="I50" s="51">
        <f t="shared" si="6"/>
        <v>0.07406413979891373</v>
      </c>
      <c r="J50" s="51">
        <f t="shared" si="6"/>
        <v>0.03329888508031097</v>
      </c>
      <c r="K50" s="51">
        <f t="shared" si="6"/>
        <v>0.033921335118915666</v>
      </c>
      <c r="L50" s="51">
        <f t="shared" si="6"/>
        <v>0.03492584439220457</v>
      </c>
      <c r="M50" s="50">
        <f t="shared" si="6"/>
        <v>0.051942535685649265</v>
      </c>
      <c r="N50" s="51">
        <f t="shared" si="6"/>
        <v>0.03459220374266481</v>
      </c>
      <c r="O50" s="52">
        <f t="shared" si="6"/>
        <v>0.06054046298307302</v>
      </c>
      <c r="P50" s="48"/>
    </row>
    <row r="51" spans="1:16" ht="13.5" customHeight="1">
      <c r="A51" s="49" t="s">
        <v>34</v>
      </c>
      <c r="B51" s="50">
        <f aca="true" t="shared" si="7" ref="B51:O51">IF(ISNUMBER(B11)=TRUE,B11/B$17,"")</f>
        <v>0.03096264667618754</v>
      </c>
      <c r="C51" s="51">
        <f t="shared" si="7"/>
        <v>0.04927382644672108</v>
      </c>
      <c r="D51" s="51">
        <f t="shared" si="7"/>
        <v>0.035256287154336076</v>
      </c>
      <c r="E51" s="51">
        <f t="shared" si="7"/>
        <v>0.024239435415190764</v>
      </c>
      <c r="F51" s="51">
        <f t="shared" si="7"/>
        <v>0.045159231530113225</v>
      </c>
      <c r="G51" s="51">
        <f t="shared" si="7"/>
        <v>0.04315124187528974</v>
      </c>
      <c r="H51" s="51">
        <f t="shared" si="7"/>
        <v>0.014459640620383666</v>
      </c>
      <c r="I51" s="51">
        <f t="shared" si="7"/>
        <v>0.003942957995756749</v>
      </c>
      <c r="J51" s="51">
        <f t="shared" si="7"/>
        <v>0.041023232009928336</v>
      </c>
      <c r="K51" s="51">
        <f t="shared" si="7"/>
        <v>0.040428063073190454</v>
      </c>
      <c r="L51" s="51">
        <f t="shared" si="7"/>
        <v>0.039364795631949646</v>
      </c>
      <c r="M51" s="50">
        <f t="shared" si="7"/>
        <v>0.03986422223488378</v>
      </c>
      <c r="N51" s="51">
        <f t="shared" si="7"/>
        <v>0.04078557625761447</v>
      </c>
      <c r="O51" s="52">
        <f t="shared" si="7"/>
        <v>0.020521257222729822</v>
      </c>
      <c r="P51" s="48"/>
    </row>
    <row r="52" spans="1:16" ht="13.5" customHeight="1">
      <c r="A52" s="49" t="s">
        <v>16</v>
      </c>
      <c r="B52" s="50">
        <f aca="true" t="shared" si="8" ref="B52:O52">IF(ISNUMBER(B12)=TRUE,B12/B$17,"")</f>
        <v>0.10591143130640883</v>
      </c>
      <c r="C52" s="51">
        <f t="shared" si="8"/>
        <v>0.20635400198108017</v>
      </c>
      <c r="D52" s="51">
        <f t="shared" si="8"/>
        <v>0.18413949223591025</v>
      </c>
      <c r="E52" s="51">
        <f t="shared" si="8"/>
        <v>0.1265757441425563</v>
      </c>
      <c r="F52" s="51">
        <f t="shared" si="8"/>
        <v>0.16408977679057463</v>
      </c>
      <c r="G52" s="51">
        <f t="shared" si="8"/>
        <v>0.2185911556804304</v>
      </c>
      <c r="H52" s="51">
        <f t="shared" si="8"/>
        <v>0.09528910695001243</v>
      </c>
      <c r="I52" s="51">
        <f t="shared" si="8"/>
        <v>0.05199362154679902</v>
      </c>
      <c r="J52" s="51">
        <f t="shared" si="8"/>
        <v>0.13599618677685407</v>
      </c>
      <c r="K52" s="51">
        <f t="shared" si="8"/>
        <v>0.13696517477098064</v>
      </c>
      <c r="L52" s="51">
        <f t="shared" si="8"/>
        <v>0.1349997392439816</v>
      </c>
      <c r="M52" s="50">
        <f t="shared" si="8"/>
        <v>0.20299207670798558</v>
      </c>
      <c r="N52" s="51">
        <f t="shared" si="8"/>
        <v>0.1902926896400763</v>
      </c>
      <c r="O52" s="52">
        <f t="shared" si="8"/>
        <v>0.10562774309580461</v>
      </c>
      <c r="P52" s="48"/>
    </row>
    <row r="53" spans="1:16" ht="13.5" customHeight="1">
      <c r="A53" s="49" t="s">
        <v>17</v>
      </c>
      <c r="B53" s="50">
        <f aca="true" t="shared" si="9" ref="B53:O53">IF(ISNUMBER(B13)=TRUE,B13/B$17,"")</f>
        <v>0.08305438681928723</v>
      </c>
      <c r="C53" s="51">
        <f t="shared" si="9"/>
        <v>0.07293079712379291</v>
      </c>
      <c r="D53" s="51">
        <f t="shared" si="9"/>
        <v>0.07037602380545774</v>
      </c>
      <c r="E53" s="51">
        <f t="shared" si="9"/>
        <v>0.1235800967747561</v>
      </c>
      <c r="F53" s="51">
        <f t="shared" si="9"/>
        <v>0.048704265441257874</v>
      </c>
      <c r="G53" s="51">
        <f t="shared" si="9"/>
        <v>0.13162329868884723</v>
      </c>
      <c r="H53" s="51">
        <f t="shared" si="9"/>
        <v>0.17855412537431095</v>
      </c>
      <c r="I53" s="51">
        <f t="shared" si="9"/>
        <v>0.22343239230931514</v>
      </c>
      <c r="J53" s="51">
        <f t="shared" si="9"/>
        <v>0.06512357671712701</v>
      </c>
      <c r="K53" s="51">
        <f t="shared" si="9"/>
        <v>0.06697019626348714</v>
      </c>
      <c r="L53" s="51">
        <f t="shared" si="9"/>
        <v>0.0714147622468553</v>
      </c>
      <c r="M53" s="50">
        <f t="shared" si="9"/>
        <v>0.1325451401127288</v>
      </c>
      <c r="N53" s="51">
        <f t="shared" si="9"/>
        <v>0.07060086555510378</v>
      </c>
      <c r="O53" s="52">
        <f t="shared" si="9"/>
        <v>0.16464205569591647</v>
      </c>
      <c r="P53" s="48"/>
    </row>
    <row r="54" spans="1:16" ht="13.5" customHeight="1">
      <c r="A54" s="49" t="s">
        <v>18</v>
      </c>
      <c r="B54" s="50">
        <f aca="true" t="shared" si="10" ref="B54:O54">IF(ISNUMBER(B14)=TRUE,B14/B$17,"")</f>
        <v>0.17700985880452286</v>
      </c>
      <c r="C54" s="51">
        <f t="shared" si="10"/>
        <v>0.09557955294843365</v>
      </c>
      <c r="D54" s="51">
        <f t="shared" si="10"/>
        <v>0.08911978920388389</v>
      </c>
      <c r="E54" s="51">
        <f t="shared" si="10"/>
        <v>0.1064599238451953</v>
      </c>
      <c r="F54" s="51">
        <f t="shared" si="10"/>
        <v>0.07073271239605891</v>
      </c>
      <c r="G54" s="51">
        <f t="shared" si="10"/>
        <v>0.12138554018183276</v>
      </c>
      <c r="H54" s="51">
        <f t="shared" si="10"/>
        <v>0.07847278285307897</v>
      </c>
      <c r="I54" s="51">
        <f t="shared" si="10"/>
        <v>0.0638064225308741</v>
      </c>
      <c r="J54" s="51">
        <f t="shared" si="10"/>
        <v>0.08595956728047605</v>
      </c>
      <c r="K54" s="51">
        <f t="shared" si="10"/>
        <v>0.08242529583725991</v>
      </c>
      <c r="L54" s="51">
        <f t="shared" si="10"/>
        <v>0.08652592034744688</v>
      </c>
      <c r="M54" s="50">
        <f t="shared" si="10"/>
        <v>0.11685140389704522</v>
      </c>
      <c r="N54" s="51">
        <f t="shared" si="10"/>
        <v>0.09054225445976495</v>
      </c>
      <c r="O54" s="52">
        <f t="shared" si="10"/>
        <v>0.08240122991126508</v>
      </c>
      <c r="P54" s="48"/>
    </row>
    <row r="55" spans="1:16" ht="13.5" customHeight="1">
      <c r="A55" s="49" t="s">
        <v>19</v>
      </c>
      <c r="B55" s="50">
        <f aca="true" t="shared" si="11" ref="B55:O55">IF(ISNUMBER(B15)=TRUE,B15/B$17,"")</f>
        <v>0.017149451382058874</v>
      </c>
      <c r="C55" s="51">
        <f t="shared" si="11"/>
        <v>0.020331710409607975</v>
      </c>
      <c r="D55" s="51">
        <f t="shared" si="11"/>
        <v>0.05781516638342698</v>
      </c>
      <c r="E55" s="51">
        <f t="shared" si="11"/>
        <v>0.013046135845000997</v>
      </c>
      <c r="F55" s="51">
        <f t="shared" si="11"/>
        <v>0.04594011824896222</v>
      </c>
      <c r="G55" s="51">
        <f t="shared" si="11"/>
        <v>0.009920528871448253</v>
      </c>
      <c r="H55" s="51">
        <f t="shared" si="11"/>
        <v>0.028769933037171857</v>
      </c>
      <c r="I55" s="51">
        <f t="shared" si="11"/>
        <v>0.013673805251805244</v>
      </c>
      <c r="J55" s="51">
        <f t="shared" si="11"/>
        <v>0.051758988829706865</v>
      </c>
      <c r="K55" s="51">
        <f t="shared" si="11"/>
        <v>0.04861698870470823</v>
      </c>
      <c r="L55" s="51">
        <f t="shared" si="11"/>
        <v>0.045213969519924485</v>
      </c>
      <c r="M55" s="50">
        <f t="shared" si="11"/>
        <v>0.011358772860280409</v>
      </c>
      <c r="N55" s="51">
        <f t="shared" si="11"/>
        <v>0.043061457916500095</v>
      </c>
      <c r="O55" s="52">
        <f t="shared" si="11"/>
        <v>0.016072232161189724</v>
      </c>
      <c r="P55" s="48"/>
    </row>
    <row r="56" spans="1:16" ht="13.5" customHeight="1">
      <c r="A56" s="53" t="s">
        <v>20</v>
      </c>
      <c r="B56" s="54">
        <f aca="true" t="shared" si="12" ref="B56:O56">IF(ISNUMBER(B16)=TRUE,B16/B$17,"")</f>
        <v>0.06349304465949512</v>
      </c>
      <c r="C56" s="55">
        <f t="shared" si="12"/>
        <v>0.09345019264268083</v>
      </c>
      <c r="D56" s="55">
        <f t="shared" si="12"/>
        <v>0.07520452732131014</v>
      </c>
      <c r="E56" s="55">
        <f t="shared" si="12"/>
        <v>0.0686398650657246</v>
      </c>
      <c r="F56" s="55">
        <f t="shared" si="12"/>
        <v>0.09407681462481823</v>
      </c>
      <c r="G56" s="55">
        <f t="shared" si="12"/>
        <v>0.077142566083819</v>
      </c>
      <c r="H56" s="55">
        <f t="shared" si="12"/>
        <v>0.026131549963553952</v>
      </c>
      <c r="I56" s="55">
        <f t="shared" si="12"/>
        <v>0.008425765807924817</v>
      </c>
      <c r="J56" s="55">
        <f t="shared" si="12"/>
        <v>0.09083623874994665</v>
      </c>
      <c r="K56" s="55">
        <f t="shared" si="12"/>
        <v>0.08824966807760495</v>
      </c>
      <c r="L56" s="55">
        <f t="shared" si="12"/>
        <v>0.0843474557182118</v>
      </c>
      <c r="M56" s="54">
        <f t="shared" si="12"/>
        <v>0.07352170732928841</v>
      </c>
      <c r="N56" s="55">
        <f t="shared" si="12"/>
        <v>0.08285049023075423</v>
      </c>
      <c r="O56" s="56">
        <f t="shared" si="12"/>
        <v>0.03984539026528603</v>
      </c>
      <c r="P56" s="48"/>
    </row>
    <row r="57" spans="1:16" ht="15" customHeight="1">
      <c r="A57" s="34" t="s">
        <v>21</v>
      </c>
      <c r="B57" s="57">
        <f aca="true" t="shared" si="13" ref="B57:O57">IF(ISNUMBER(B17)=TRUE,B17/B$17,"")</f>
        <v>1</v>
      </c>
      <c r="C57" s="57">
        <f t="shared" si="13"/>
        <v>1</v>
      </c>
      <c r="D57" s="57">
        <f t="shared" si="13"/>
        <v>1</v>
      </c>
      <c r="E57" s="57">
        <f t="shared" si="13"/>
        <v>1</v>
      </c>
      <c r="F57" s="57">
        <f t="shared" si="13"/>
        <v>1</v>
      </c>
      <c r="G57" s="57">
        <f t="shared" si="13"/>
        <v>1</v>
      </c>
      <c r="H57" s="57">
        <f t="shared" si="13"/>
        <v>1</v>
      </c>
      <c r="I57" s="57">
        <f t="shared" si="13"/>
        <v>1</v>
      </c>
      <c r="J57" s="57">
        <f t="shared" si="13"/>
        <v>1</v>
      </c>
      <c r="K57" s="57">
        <f t="shared" si="13"/>
        <v>1</v>
      </c>
      <c r="L57" s="57">
        <f t="shared" si="13"/>
        <v>1</v>
      </c>
      <c r="M57" s="58">
        <f t="shared" si="13"/>
        <v>1</v>
      </c>
      <c r="N57" s="57">
        <f t="shared" si="13"/>
        <v>1</v>
      </c>
      <c r="O57" s="59">
        <f t="shared" si="13"/>
        <v>1</v>
      </c>
      <c r="P57" s="60"/>
    </row>
  </sheetData>
  <mergeCells count="2">
    <mergeCell ref="A42:O42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2009-02-06T11:08:36Z</cp:lastPrinted>
  <dcterms:created xsi:type="dcterms:W3CDTF">1996-11-05T10:16:36Z</dcterms:created>
  <dcterms:modified xsi:type="dcterms:W3CDTF">2011-11-10T09:03:42Z</dcterms:modified>
  <cp:category/>
  <cp:version/>
  <cp:contentType/>
  <cp:contentStatus/>
</cp:coreProperties>
</file>