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85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<sst xmlns="http://schemas.openxmlformats.org/spreadsheetml/2006/main" count="85" uniqueCount="38">
  <si>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</si>
  <si>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</si>
  <si>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</si>
  <si>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</si>
  <si>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</si>
  <si>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</si>
  <si>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</si>
  <si>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</si>
  <si>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</si>
  <si>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</si>
  <si>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</si>
  <si>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</si>
  <si>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</si>
  <si>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</si>
  <si>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</si>
  <si>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</si>
  <si>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</si>
  <si>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</si>
  <si>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</si>
  <si>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</si>
  <si>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</si>
  <si>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</si>
  <si>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</si>
  <si>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</si>
  <si>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</si>
  <si>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</si>
  <si>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</si>
  <si>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</si>
  <si>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</si>
  <si>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</si>
  <si>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</si>
  <si>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</si>
  <si>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</si>
  <si>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</si>
  <si>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</si>
  <si>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/>
  </si>
  <si>
    <t>Distribuzione percentuale delle emissioni in provincia di Bergamo nel 2005 - dati finali</t>
  </si>
  <si>
    <t>ARPA Lombardia - Regione Lombardia.   Emissioni in provincia di Bergamo nel 2005 - dati finali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</si>
</sst>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9.75"/>
      <name val="Times New Roman"/>
      <family val="1"/>
    </font>
    <font>
      <sz val="16.25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sz val="10.25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1" fontId="5" fillId="0" borderId="2" xfId="19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8" xfId="19" applyNumberFormat="1" applyFont="1" applyBorder="1" applyAlignment="1">
      <alignment vertical="center"/>
    </xf>
    <xf numFmtId="181" fontId="2" fillId="0" borderId="9" xfId="19" applyNumberFormat="1" applyFont="1" applyBorder="1" applyAlignment="1">
      <alignment vertical="center"/>
    </xf>
    <xf numFmtId="181" fontId="4" fillId="0" borderId="12" xfId="19" applyNumberFormat="1" applyFont="1" applyBorder="1" applyAlignment="1">
      <alignment vertical="center"/>
    </xf>
    <xf numFmtId="181" fontId="4" fillId="0" borderId="3" xfId="19" applyNumberFormat="1" applyFont="1" applyBorder="1" applyAlignment="1">
      <alignment vertical="center"/>
    </xf>
    <xf numFmtId="181" fontId="4" fillId="0" borderId="4" xfId="19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8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5"/>
          <c:w val="0.97925"/>
          <c:h val="0.83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7747434"/>
        <c:axId val="2618043"/>
      </c:bar3DChart>
      <c:catAx>
        <c:axId val="7747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7747434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"/>
          <c:y val="0.851"/>
          <c:w val="0.7502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7" ht="25.5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50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32" t="s">
        <v>33</v>
      </c>
      <c r="N3" s="9" t="s">
        <v>28</v>
      </c>
      <c r="O3" s="10" t="s">
        <v>30</v>
      </c>
      <c r="P3" s="31"/>
    </row>
    <row r="4" spans="1:16" ht="15.75">
      <c r="A4" s="33"/>
      <c r="B4" s="34" t="s">
        <v>31</v>
      </c>
      <c r="C4" s="34" t="s">
        <v>31</v>
      </c>
      <c r="D4" s="34" t="s">
        <v>31</v>
      </c>
      <c r="E4" s="34" t="s">
        <v>31</v>
      </c>
      <c r="F4" s="34" t="s">
        <v>31</v>
      </c>
      <c r="G4" s="34" t="s">
        <v>32</v>
      </c>
      <c r="H4" s="34" t="s">
        <v>31</v>
      </c>
      <c r="I4" s="34" t="s">
        <v>31</v>
      </c>
      <c r="J4" s="34" t="s">
        <v>31</v>
      </c>
      <c r="K4" s="34" t="s">
        <v>31</v>
      </c>
      <c r="L4" s="34" t="s">
        <v>31</v>
      </c>
      <c r="M4" s="35" t="s">
        <v>32</v>
      </c>
      <c r="N4" s="34" t="s">
        <v>31</v>
      </c>
      <c r="O4" s="36" t="s">
        <v>32</v>
      </c>
      <c r="P4" s="31"/>
    </row>
    <row r="5" spans="1:17" s="16" customFormat="1" ht="21.75" customHeight="1">
      <c r="A5" s="4" t="s">
        <v>4</v>
      </c>
      <c r="B5" s="18">
        <v>644.99494</v>
      </c>
      <c r="C5" s="19">
        <v>393.4</v>
      </c>
      <c r="D5" s="19">
        <v>11.56946</v>
      </c>
      <c r="E5" s="19">
        <v>11.56946</v>
      </c>
      <c r="F5" s="19">
        <v>155.44547</v>
      </c>
      <c r="G5" s="19">
        <v>271.27</v>
      </c>
      <c r="H5" s="44">
        <v>1.10423</v>
      </c>
      <c r="I5" s="19" t="s">
        <v>35</v>
      </c>
      <c r="J5" s="19">
        <v>12.63216</v>
      </c>
      <c r="K5" s="19">
        <v>20.65038</v>
      </c>
      <c r="L5" s="20">
        <v>27.33223</v>
      </c>
      <c r="M5" s="18">
        <v>271.85528</v>
      </c>
      <c r="N5" s="19">
        <v>508.77843</v>
      </c>
      <c r="O5" s="20">
        <v>28.70861</v>
      </c>
      <c r="P5" s="22"/>
      <c r="Q5"/>
    </row>
    <row r="6" spans="1:17" s="16" customFormat="1" ht="21.75" customHeight="1">
      <c r="A6" s="4" t="s">
        <v>5</v>
      </c>
      <c r="B6" s="21">
        <v>441.37365</v>
      </c>
      <c r="C6" s="22">
        <v>2140.24597</v>
      </c>
      <c r="D6" s="22">
        <v>6092.08461</v>
      </c>
      <c r="E6" s="22">
        <v>1676.47232</v>
      </c>
      <c r="F6" s="22">
        <v>24551.73026</v>
      </c>
      <c r="G6" s="22">
        <v>2030.18451</v>
      </c>
      <c r="H6" s="22">
        <v>225.98372</v>
      </c>
      <c r="I6" s="22">
        <v>48.71442</v>
      </c>
      <c r="J6" s="22">
        <v>1118.60123</v>
      </c>
      <c r="K6" s="22">
        <v>1156.32523</v>
      </c>
      <c r="L6" s="23">
        <v>1205.18245</v>
      </c>
      <c r="M6" s="21">
        <v>2135.44524</v>
      </c>
      <c r="N6" s="22">
        <v>11427.34544</v>
      </c>
      <c r="O6" s="23">
        <v>63.18729</v>
      </c>
      <c r="P6" s="22"/>
      <c r="Q6"/>
    </row>
    <row r="7" spans="1:17" s="16" customFormat="1" ht="21.75" customHeight="1">
      <c r="A7" s="4" t="s">
        <v>6</v>
      </c>
      <c r="B7" s="21">
        <v>999.7273</v>
      </c>
      <c r="C7" s="22">
        <v>6361.7647</v>
      </c>
      <c r="D7" s="22">
        <v>496.48421</v>
      </c>
      <c r="E7" s="22">
        <v>124.01777</v>
      </c>
      <c r="F7" s="22">
        <v>2071.53791</v>
      </c>
      <c r="G7" s="22">
        <v>2045.30835</v>
      </c>
      <c r="H7" s="22">
        <v>138.78956</v>
      </c>
      <c r="I7" s="24">
        <v>7.56197</v>
      </c>
      <c r="J7" s="22">
        <v>105.63485</v>
      </c>
      <c r="K7" s="22">
        <v>157.10983</v>
      </c>
      <c r="L7" s="23">
        <v>222.71289</v>
      </c>
      <c r="M7" s="21">
        <v>2090.93742</v>
      </c>
      <c r="N7" s="22">
        <v>8487.44265</v>
      </c>
      <c r="O7" s="23">
        <v>169.99091</v>
      </c>
      <c r="P7" s="22"/>
      <c r="Q7"/>
    </row>
    <row r="8" spans="1:17" s="16" customFormat="1" ht="21.75" customHeight="1">
      <c r="A8" s="4" t="s">
        <v>7</v>
      </c>
      <c r="B8" s="21">
        <v>699.3942</v>
      </c>
      <c r="C8" s="22">
        <v>823.661</v>
      </c>
      <c r="D8" s="22">
        <v>647.31728</v>
      </c>
      <c r="E8" s="22">
        <v>12.41863</v>
      </c>
      <c r="F8" s="22">
        <v>13941.111</v>
      </c>
      <c r="G8" s="22">
        <v>1327.768</v>
      </c>
      <c r="H8" s="24">
        <v>4.68691</v>
      </c>
      <c r="I8" s="22">
        <v>83.9415</v>
      </c>
      <c r="J8" s="22">
        <v>90.35596</v>
      </c>
      <c r="K8" s="22">
        <v>212.8827</v>
      </c>
      <c r="L8" s="23">
        <v>250.43573</v>
      </c>
      <c r="M8" s="21">
        <v>1329.48173</v>
      </c>
      <c r="N8" s="22">
        <v>3185.87977</v>
      </c>
      <c r="O8" s="23">
        <v>44.69988</v>
      </c>
      <c r="P8" s="22"/>
      <c r="Q8"/>
    </row>
    <row r="9" spans="1:19" s="16" customFormat="1" ht="21.75" customHeight="1">
      <c r="A9" s="4" t="s">
        <v>13</v>
      </c>
      <c r="B9" s="21" t="s">
        <v>35</v>
      </c>
      <c r="C9" s="22" t="s">
        <v>35</v>
      </c>
      <c r="D9" s="22">
        <v>987.18648</v>
      </c>
      <c r="E9" s="22">
        <v>11802.90873</v>
      </c>
      <c r="F9" s="22" t="s">
        <v>35</v>
      </c>
      <c r="G9" s="22" t="s">
        <v>35</v>
      </c>
      <c r="H9" s="22" t="s">
        <v>35</v>
      </c>
      <c r="I9" s="22" t="s">
        <v>35</v>
      </c>
      <c r="J9" s="22" t="s">
        <v>35</v>
      </c>
      <c r="K9" s="22" t="s">
        <v>35</v>
      </c>
      <c r="L9" s="23" t="s">
        <v>35</v>
      </c>
      <c r="M9" s="21">
        <v>247.86108</v>
      </c>
      <c r="N9" s="22">
        <v>1152.42712</v>
      </c>
      <c r="O9" s="23" t="s">
        <v>35</v>
      </c>
      <c r="P9" s="22"/>
      <c r="Q9" s="51"/>
      <c r="S9" s="51"/>
    </row>
    <row r="10" spans="1:17" s="16" customFormat="1" ht="21.75" customHeight="1">
      <c r="A10" s="4" t="s">
        <v>8</v>
      </c>
      <c r="B10" s="46">
        <v>0.02861</v>
      </c>
      <c r="C10" s="24">
        <v>0.08581</v>
      </c>
      <c r="D10" s="22">
        <v>13282.99584</v>
      </c>
      <c r="E10" s="22" t="s">
        <v>35</v>
      </c>
      <c r="F10" s="22" t="s">
        <v>35</v>
      </c>
      <c r="G10" s="22" t="s">
        <v>35</v>
      </c>
      <c r="H10" s="22" t="s">
        <v>35</v>
      </c>
      <c r="I10" s="24">
        <v>0.179</v>
      </c>
      <c r="J10" s="24">
        <v>7.34406</v>
      </c>
      <c r="K10" s="22">
        <v>10.21257</v>
      </c>
      <c r="L10" s="23">
        <v>14.49503</v>
      </c>
      <c r="M10" s="21">
        <v>93.5474</v>
      </c>
      <c r="N10" s="22">
        <v>13283.10053</v>
      </c>
      <c r="O10" s="45">
        <v>0.01329</v>
      </c>
      <c r="P10" s="22"/>
      <c r="Q10"/>
    </row>
    <row r="11" spans="1:17" s="16" customFormat="1" ht="21.75" customHeight="1">
      <c r="A11" s="4" t="s">
        <v>2</v>
      </c>
      <c r="B11" s="21">
        <v>65.9259</v>
      </c>
      <c r="C11" s="22">
        <v>10057.73789</v>
      </c>
      <c r="D11" s="22">
        <v>6843.19067</v>
      </c>
      <c r="E11" s="22">
        <v>335.47831</v>
      </c>
      <c r="F11" s="22">
        <v>24488.70786</v>
      </c>
      <c r="G11" s="22">
        <v>2126.35325</v>
      </c>
      <c r="H11" s="22">
        <v>81.76479</v>
      </c>
      <c r="I11" s="22">
        <v>305.66381</v>
      </c>
      <c r="J11" s="22">
        <v>649.82002</v>
      </c>
      <c r="K11" s="22">
        <v>794.13568</v>
      </c>
      <c r="L11" s="23">
        <v>957.49035</v>
      </c>
      <c r="M11" s="21">
        <v>2158.74424</v>
      </c>
      <c r="N11" s="22">
        <v>21812.07715</v>
      </c>
      <c r="O11" s="23">
        <v>238.69423</v>
      </c>
      <c r="P11" s="22"/>
      <c r="Q11"/>
    </row>
    <row r="12" spans="1:17" s="16" customFormat="1" ht="21.75" customHeight="1">
      <c r="A12" s="4" t="s">
        <v>9</v>
      </c>
      <c r="B12" s="21">
        <v>56.36896</v>
      </c>
      <c r="C12" s="22">
        <v>2455.90155</v>
      </c>
      <c r="D12" s="22">
        <v>532.49278</v>
      </c>
      <c r="E12" s="22">
        <v>11.3043</v>
      </c>
      <c r="F12" s="22">
        <v>2177.37692</v>
      </c>
      <c r="G12" s="22">
        <v>233.75634</v>
      </c>
      <c r="H12" s="22">
        <v>71.45498</v>
      </c>
      <c r="I12" s="24">
        <v>0.21485</v>
      </c>
      <c r="J12" s="22">
        <v>268.8902</v>
      </c>
      <c r="K12" s="22">
        <v>275.50627</v>
      </c>
      <c r="L12" s="23">
        <v>298.08879</v>
      </c>
      <c r="M12" s="21">
        <v>256.14469</v>
      </c>
      <c r="N12" s="22">
        <v>3768.36222</v>
      </c>
      <c r="O12" s="23">
        <v>55.16525</v>
      </c>
      <c r="P12" s="22"/>
      <c r="Q12"/>
    </row>
    <row r="13" spans="1:17" s="16" customFormat="1" ht="21.75" customHeight="1">
      <c r="A13" s="4" t="s">
        <v>10</v>
      </c>
      <c r="B13" s="21">
        <v>10.62569</v>
      </c>
      <c r="C13" s="22">
        <v>314.00643</v>
      </c>
      <c r="D13" s="22">
        <v>16.32517</v>
      </c>
      <c r="E13" s="22">
        <v>8215.42962</v>
      </c>
      <c r="F13" s="22">
        <v>326.15838</v>
      </c>
      <c r="G13" s="22">
        <v>131.97615</v>
      </c>
      <c r="H13" s="22">
        <v>40.88863</v>
      </c>
      <c r="I13" s="22">
        <v>26.04336</v>
      </c>
      <c r="J13" s="22">
        <v>17.62077</v>
      </c>
      <c r="K13" s="22">
        <v>18.47548</v>
      </c>
      <c r="L13" s="23">
        <v>20.43194</v>
      </c>
      <c r="M13" s="21">
        <v>317.17553</v>
      </c>
      <c r="N13" s="22">
        <v>550.30644</v>
      </c>
      <c r="O13" s="45">
        <v>8.69032</v>
      </c>
      <c r="P13" s="22"/>
      <c r="Q13"/>
    </row>
    <row r="14" spans="1:17" s="16" customFormat="1" ht="21.75" customHeight="1">
      <c r="A14" s="4" t="s">
        <v>11</v>
      </c>
      <c r="B14" s="46">
        <v>0.21747</v>
      </c>
      <c r="C14" s="22">
        <v>34.47698</v>
      </c>
      <c r="D14" s="22">
        <v>16.14326</v>
      </c>
      <c r="E14" s="22">
        <v>16298.67253</v>
      </c>
      <c r="F14" s="22">
        <v>11.34658</v>
      </c>
      <c r="G14" s="22" t="s">
        <v>35</v>
      </c>
      <c r="H14" s="22">
        <v>1000.3713</v>
      </c>
      <c r="I14" s="22">
        <v>8280.89015</v>
      </c>
      <c r="J14" s="22">
        <v>42.5538</v>
      </c>
      <c r="K14" s="22">
        <v>97.40501</v>
      </c>
      <c r="L14" s="23">
        <v>174.82589</v>
      </c>
      <c r="M14" s="21">
        <v>652.38726</v>
      </c>
      <c r="N14" s="22">
        <v>287.63506</v>
      </c>
      <c r="O14" s="23">
        <v>487.83821</v>
      </c>
      <c r="P14" s="22"/>
      <c r="Q14"/>
    </row>
    <row r="15" spans="1:17" s="16" customFormat="1" ht="21.75" customHeight="1">
      <c r="A15" s="4" t="s">
        <v>12</v>
      </c>
      <c r="B15" s="48">
        <v>4.69</v>
      </c>
      <c r="C15" s="25">
        <v>20.59279</v>
      </c>
      <c r="D15" s="25">
        <v>3670.51624</v>
      </c>
      <c r="E15" s="25">
        <v>249.28679</v>
      </c>
      <c r="F15" s="25">
        <v>675.71128</v>
      </c>
      <c r="G15" s="25" t="s">
        <v>35</v>
      </c>
      <c r="H15" s="49">
        <v>0.01936</v>
      </c>
      <c r="I15" s="49">
        <v>4.69</v>
      </c>
      <c r="J15" s="25">
        <v>84.50353</v>
      </c>
      <c r="K15" s="25">
        <v>86.89944</v>
      </c>
      <c r="L15" s="26">
        <v>88.68744</v>
      </c>
      <c r="M15" s="48">
        <v>5.24106</v>
      </c>
      <c r="N15" s="25">
        <v>3773.45775</v>
      </c>
      <c r="O15" s="47">
        <v>0.87014</v>
      </c>
      <c r="P15" s="22"/>
      <c r="Q15"/>
    </row>
    <row r="16" spans="1:17" s="16" customFormat="1" ht="21.75" customHeight="1">
      <c r="A16" s="6" t="s">
        <v>3</v>
      </c>
      <c r="B16" s="17">
        <f aca="true" t="shared" si="0" ref="B16:O16">SUM(B5:B15)</f>
        <v>2923.34672</v>
      </c>
      <c r="C16" s="17">
        <f t="shared" si="0"/>
        <v>22601.873119999997</v>
      </c>
      <c r="D16" s="17">
        <f t="shared" si="0"/>
        <v>32596.306</v>
      </c>
      <c r="E16" s="17">
        <f t="shared" si="0"/>
        <v>38737.55846</v>
      </c>
      <c r="F16" s="17">
        <f t="shared" si="0"/>
        <v>68399.12565999999</v>
      </c>
      <c r="G16" s="17">
        <f t="shared" si="0"/>
        <v>8166.6166</v>
      </c>
      <c r="H16" s="17">
        <f t="shared" si="0"/>
        <v>1565.06348</v>
      </c>
      <c r="I16" s="17">
        <f t="shared" si="0"/>
        <v>8757.89906</v>
      </c>
      <c r="J16" s="17">
        <f t="shared" si="0"/>
        <v>2397.95658</v>
      </c>
      <c r="K16" s="17">
        <f t="shared" si="0"/>
        <v>2829.60259</v>
      </c>
      <c r="L16" s="17">
        <f t="shared" si="0"/>
        <v>3259.68274</v>
      </c>
      <c r="M16" s="29">
        <f t="shared" si="0"/>
        <v>9558.82093</v>
      </c>
      <c r="N16" s="17">
        <f t="shared" si="0"/>
        <v>68236.81255999999</v>
      </c>
      <c r="O16" s="30">
        <f t="shared" si="0"/>
        <v>1097.85813</v>
      </c>
      <c r="P16" s="28"/>
      <c r="Q16"/>
    </row>
    <row r="17" spans="1:19" s="16" customFormat="1" ht="12.75">
      <c r="A17" s="1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/>
      <c r="R17"/>
      <c r="S17"/>
    </row>
    <row r="18" spans="1:17" s="16" customFormat="1" ht="12.75">
      <c r="A18" s="1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/>
    </row>
    <row r="19" spans="1:17" s="16" customFormat="1" ht="12.75">
      <c r="A19" s="1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/>
    </row>
    <row r="20" spans="1:17" s="16" customFormat="1" ht="12.75">
      <c r="A20" s="15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/>
    </row>
    <row r="21" spans="1:16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7" ht="15.75" customHeight="1">
      <c r="A22" s="5"/>
      <c r="G22" s="5"/>
    </row>
    <row r="50" spans="1:15" ht="21.75" customHeight="1">
      <c r="A50" s="52" t="s">
        <v>36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7" t="s">
        <v>34</v>
      </c>
      <c r="N52" s="7" t="s">
        <v>29</v>
      </c>
      <c r="O52" s="8" t="s">
        <v>30</v>
      </c>
    </row>
    <row r="53" spans="1:15" ht="19.5" customHeight="1">
      <c r="A53" s="27" t="s">
        <v>4</v>
      </c>
      <c r="B53" s="38">
        <f aca="true" t="shared" si="1" ref="B53:O53">IF(ISNUMBER(B5)=TRUE,B5/B$16,"")</f>
        <v>0.22063579923218962</v>
      </c>
      <c r="C53" s="38">
        <f t="shared" si="1"/>
        <v>0.017405637042174495</v>
      </c>
      <c r="D53" s="38">
        <f t="shared" si="1"/>
        <v>0.00035493162936929107</v>
      </c>
      <c r="E53" s="38">
        <f t="shared" si="1"/>
        <v>0.000298662601876329</v>
      </c>
      <c r="F53" s="38">
        <f t="shared" si="1"/>
        <v>0.0022726236410198</v>
      </c>
      <c r="G53" s="38">
        <f t="shared" si="1"/>
        <v>0.03321693833404644</v>
      </c>
      <c r="H53" s="38">
        <f t="shared" si="1"/>
        <v>0.0007055496560433446</v>
      </c>
      <c r="I53" s="38">
        <f t="shared" si="1"/>
      </c>
      <c r="J53" s="38">
        <f t="shared" si="1"/>
        <v>0.005267885209164213</v>
      </c>
      <c r="K53" s="38">
        <f t="shared" si="1"/>
        <v>0.007297978900987647</v>
      </c>
      <c r="L53" s="38">
        <f t="shared" si="1"/>
        <v>0.00838493564560826</v>
      </c>
      <c r="M53" s="39">
        <f t="shared" si="1"/>
        <v>0.028440252410921563</v>
      </c>
      <c r="N53" s="38">
        <f t="shared" si="1"/>
        <v>0.007456069691893007</v>
      </c>
      <c r="O53" s="40">
        <f t="shared" si="1"/>
        <v>0.02614965378085782</v>
      </c>
    </row>
    <row r="54" spans="1:15" ht="19.5" customHeight="1">
      <c r="A54" s="27" t="s">
        <v>5</v>
      </c>
      <c r="B54" s="38">
        <f aca="true" t="shared" si="2" ref="B54:O54">IF(ISNUMBER(B6)=TRUE,B6/B$16,"")</f>
        <v>0.15098231317563315</v>
      </c>
      <c r="C54" s="38">
        <f t="shared" si="2"/>
        <v>0.09469330080019493</v>
      </c>
      <c r="D54" s="38">
        <f t="shared" si="2"/>
        <v>0.1868949386473424</v>
      </c>
      <c r="E54" s="38">
        <f t="shared" si="2"/>
        <v>0.04327769706320309</v>
      </c>
      <c r="F54" s="38">
        <f t="shared" si="2"/>
        <v>0.3589480131959921</v>
      </c>
      <c r="G54" s="38">
        <f t="shared" si="2"/>
        <v>0.2485955456755494</v>
      </c>
      <c r="H54" s="38">
        <f t="shared" si="2"/>
        <v>0.14439268623148754</v>
      </c>
      <c r="I54" s="38">
        <f t="shared" si="2"/>
        <v>0.005562340884070431</v>
      </c>
      <c r="J54" s="38">
        <f t="shared" si="2"/>
        <v>0.466481019435306</v>
      </c>
      <c r="K54" s="38">
        <f t="shared" si="2"/>
        <v>0.40865287375920867</v>
      </c>
      <c r="L54" s="38">
        <f t="shared" si="2"/>
        <v>0.36972384926025037</v>
      </c>
      <c r="M54" s="39">
        <f t="shared" si="2"/>
        <v>0.22340048585887676</v>
      </c>
      <c r="N54" s="38">
        <f t="shared" si="2"/>
        <v>0.16746599102869938</v>
      </c>
      <c r="O54" s="40">
        <f t="shared" si="2"/>
        <v>0.05755505950481962</v>
      </c>
    </row>
    <row r="55" spans="1:15" ht="19.5" customHeight="1">
      <c r="A55" s="27" t="s">
        <v>6</v>
      </c>
      <c r="B55" s="38">
        <f aca="true" t="shared" si="3" ref="B55:O55">IF(ISNUMBER(B7)=TRUE,B7/B$16,"")</f>
        <v>0.3419804066210798</v>
      </c>
      <c r="C55" s="38">
        <f t="shared" si="3"/>
        <v>0.2814706845854553</v>
      </c>
      <c r="D55" s="38">
        <f t="shared" si="3"/>
        <v>0.01523130289671474</v>
      </c>
      <c r="E55" s="38">
        <f t="shared" si="3"/>
        <v>0.0032014864883149374</v>
      </c>
      <c r="F55" s="38">
        <f t="shared" si="3"/>
        <v>0.0302860290977585</v>
      </c>
      <c r="G55" s="38">
        <f t="shared" si="3"/>
        <v>0.25044745580440253</v>
      </c>
      <c r="H55" s="38">
        <f t="shared" si="3"/>
        <v>0.08867982786231776</v>
      </c>
      <c r="I55" s="38">
        <f t="shared" si="3"/>
        <v>0.0008634456675274812</v>
      </c>
      <c r="J55" s="38">
        <f t="shared" si="3"/>
        <v>0.04405202783112945</v>
      </c>
      <c r="K55" s="38">
        <f t="shared" si="3"/>
        <v>0.05552363803851339</v>
      </c>
      <c r="L55" s="38">
        <f t="shared" si="3"/>
        <v>0.06832348659796258</v>
      </c>
      <c r="M55" s="39">
        <f t="shared" si="3"/>
        <v>0.21874428188498352</v>
      </c>
      <c r="N55" s="38">
        <f t="shared" si="3"/>
        <v>0.12438216750726848</v>
      </c>
      <c r="O55" s="40">
        <f t="shared" si="3"/>
        <v>0.15483868575988047</v>
      </c>
    </row>
    <row r="56" spans="1:15" ht="19.5" customHeight="1">
      <c r="A56" s="27" t="s">
        <v>7</v>
      </c>
      <c r="B56" s="38">
        <f aca="true" t="shared" si="4" ref="B56:O56">IF(ISNUMBER(B8)=TRUE,B8/B$16,"")</f>
        <v>0.23924435483998968</v>
      </c>
      <c r="C56" s="38">
        <f t="shared" si="4"/>
        <v>0.0364421566136108</v>
      </c>
      <c r="D56" s="38">
        <f t="shared" si="4"/>
        <v>0.019858608518400826</v>
      </c>
      <c r="E56" s="38">
        <f t="shared" si="4"/>
        <v>0.0003205837046447661</v>
      </c>
      <c r="F56" s="38">
        <f t="shared" si="4"/>
        <v>0.20382001766073457</v>
      </c>
      <c r="G56" s="38">
        <f t="shared" si="4"/>
        <v>0.16258483347926483</v>
      </c>
      <c r="H56" s="38">
        <f t="shared" si="4"/>
        <v>0.0029947091986326333</v>
      </c>
      <c r="I56" s="38">
        <f t="shared" si="4"/>
        <v>0.009584661735071425</v>
      </c>
      <c r="J56" s="38">
        <f t="shared" si="4"/>
        <v>0.03768039870012992</v>
      </c>
      <c r="K56" s="38">
        <f t="shared" si="4"/>
        <v>0.07523413385057723</v>
      </c>
      <c r="L56" s="38">
        <f t="shared" si="4"/>
        <v>0.07682825292377994</v>
      </c>
      <c r="M56" s="39">
        <f t="shared" si="4"/>
        <v>0.13908428034544215</v>
      </c>
      <c r="N56" s="38">
        <f t="shared" si="4"/>
        <v>0.04668857835642141</v>
      </c>
      <c r="O56" s="40">
        <f t="shared" si="4"/>
        <v>0.04071553398251922</v>
      </c>
    </row>
    <row r="57" spans="1:15" ht="19.5" customHeight="1">
      <c r="A57" s="27" t="s">
        <v>13</v>
      </c>
      <c r="B57" s="38">
        <f aca="true" t="shared" si="5" ref="B57:O57">IF(ISNUMBER(B9)=TRUE,B9/B$16,"")</f>
      </c>
      <c r="C57" s="38">
        <f t="shared" si="5"/>
      </c>
      <c r="D57" s="38">
        <f t="shared" si="5"/>
        <v>0.030285225571265652</v>
      </c>
      <c r="E57" s="38">
        <f t="shared" si="5"/>
        <v>0.30468902014533417</v>
      </c>
      <c r="F57" s="38">
        <f t="shared" si="5"/>
      </c>
      <c r="G57" s="38">
        <f t="shared" si="5"/>
      </c>
      <c r="H57" s="38">
        <f t="shared" si="5"/>
      </c>
      <c r="I57" s="38">
        <f t="shared" si="5"/>
      </c>
      <c r="J57" s="38">
        <f t="shared" si="5"/>
      </c>
      <c r="K57" s="38">
        <f t="shared" si="5"/>
      </c>
      <c r="L57" s="38">
        <f t="shared" si="5"/>
      </c>
      <c r="M57" s="39">
        <f t="shared" si="5"/>
        <v>0.025930089266773197</v>
      </c>
      <c r="N57" s="38">
        <f t="shared" si="5"/>
        <v>0.016888642314391248</v>
      </c>
      <c r="O57" s="40">
        <f t="shared" si="5"/>
      </c>
    </row>
    <row r="58" spans="1:15" ht="19.5" customHeight="1">
      <c r="A58" s="27" t="s">
        <v>8</v>
      </c>
      <c r="B58" s="38">
        <f aca="true" t="shared" si="6" ref="B58:O58">IF(ISNUMBER(B10)=TRUE,B10/B$16,"")</f>
        <v>9.786728274229477E-06</v>
      </c>
      <c r="C58" s="38">
        <f t="shared" si="6"/>
        <v>3.7965879882790887E-06</v>
      </c>
      <c r="D58" s="38">
        <f t="shared" si="6"/>
        <v>0.40750003512667965</v>
      </c>
      <c r="E58" s="38">
        <f t="shared" si="6"/>
      </c>
      <c r="F58" s="38">
        <f t="shared" si="6"/>
      </c>
      <c r="G58" s="38">
        <f t="shared" si="6"/>
      </c>
      <c r="H58" s="38">
        <f t="shared" si="6"/>
      </c>
      <c r="I58" s="38">
        <f t="shared" si="6"/>
        <v>2.0438691833929402E-05</v>
      </c>
      <c r="J58" s="38">
        <f t="shared" si="6"/>
        <v>0.0030626326019631265</v>
      </c>
      <c r="K58" s="38">
        <f t="shared" si="6"/>
        <v>0.0036091888083831587</v>
      </c>
      <c r="L58" s="38">
        <f t="shared" si="6"/>
        <v>0.00444676097527209</v>
      </c>
      <c r="M58" s="39">
        <f t="shared" si="6"/>
        <v>0.009786499892094956</v>
      </c>
      <c r="N58" s="38">
        <f t="shared" si="6"/>
        <v>0.19466179664122343</v>
      </c>
      <c r="O58" s="40">
        <f t="shared" si="6"/>
        <v>1.2105389245512075E-05</v>
      </c>
    </row>
    <row r="59" spans="1:15" ht="19.5" customHeight="1">
      <c r="A59" s="27" t="s">
        <v>2</v>
      </c>
      <c r="B59" s="38">
        <f aca="true" t="shared" si="7" ref="B59:O59">IF(ISNUMBER(B11)=TRUE,B11/B$16,"")</f>
        <v>0.022551515887243096</v>
      </c>
      <c r="C59" s="38">
        <f t="shared" si="7"/>
        <v>0.4449957681206557</v>
      </c>
      <c r="D59" s="38">
        <f t="shared" si="7"/>
        <v>0.20993761286938464</v>
      </c>
      <c r="E59" s="38">
        <f t="shared" si="7"/>
        <v>0.008660285349331229</v>
      </c>
      <c r="F59" s="38">
        <f t="shared" si="7"/>
        <v>0.3580266213011121</v>
      </c>
      <c r="G59" s="38">
        <f t="shared" si="7"/>
        <v>0.2603713819502681</v>
      </c>
      <c r="H59" s="38">
        <f t="shared" si="7"/>
        <v>0.05224375307767069</v>
      </c>
      <c r="I59" s="38">
        <f t="shared" si="7"/>
        <v>0.03490149953840642</v>
      </c>
      <c r="J59" s="38">
        <f t="shared" si="7"/>
        <v>0.2709890685343435</v>
      </c>
      <c r="K59" s="38">
        <f t="shared" si="7"/>
        <v>0.2806527258656489</v>
      </c>
      <c r="L59" s="38">
        <f t="shared" si="7"/>
        <v>0.2937372825430244</v>
      </c>
      <c r="M59" s="39">
        <f t="shared" si="7"/>
        <v>0.22583792036786277</v>
      </c>
      <c r="N59" s="38">
        <f t="shared" si="7"/>
        <v>0.3196526380950289</v>
      </c>
      <c r="O59" s="40">
        <f t="shared" si="7"/>
        <v>0.21741810118944968</v>
      </c>
    </row>
    <row r="60" spans="1:15" ht="19.5" customHeight="1">
      <c r="A60" s="27" t="s">
        <v>9</v>
      </c>
      <c r="B60" s="38">
        <f aca="true" t="shared" si="8" ref="B60:O60">IF(ISNUMBER(B12)=TRUE,B12/B$16,"")</f>
        <v>0.019282338155222314</v>
      </c>
      <c r="C60" s="38">
        <f t="shared" si="8"/>
        <v>0.10865920434828104</v>
      </c>
      <c r="D60" s="38">
        <f t="shared" si="8"/>
        <v>0.016335985433441447</v>
      </c>
      <c r="E60" s="38">
        <f t="shared" si="8"/>
        <v>0.00029181756541710554</v>
      </c>
      <c r="F60" s="38">
        <f t="shared" si="8"/>
        <v>0.03183340282481618</v>
      </c>
      <c r="G60" s="38">
        <f t="shared" si="8"/>
        <v>0.028623400785093792</v>
      </c>
      <c r="H60" s="38">
        <f t="shared" si="8"/>
        <v>0.045656282261470955</v>
      </c>
      <c r="I60" s="38">
        <f t="shared" si="8"/>
        <v>2.4532139332512472E-05</v>
      </c>
      <c r="J60" s="38">
        <f t="shared" si="8"/>
        <v>0.11213305622072606</v>
      </c>
      <c r="K60" s="38">
        <f t="shared" si="8"/>
        <v>0.09736571169875836</v>
      </c>
      <c r="L60" s="38">
        <f t="shared" si="8"/>
        <v>0.09144717869077038</v>
      </c>
      <c r="M60" s="39">
        <f t="shared" si="8"/>
        <v>0.02679668254858709</v>
      </c>
      <c r="N60" s="38">
        <f t="shared" si="8"/>
        <v>0.05522476913303233</v>
      </c>
      <c r="O60" s="40">
        <f t="shared" si="8"/>
        <v>0.050248068026785934</v>
      </c>
    </row>
    <row r="61" spans="1:15" ht="19.5" customHeight="1">
      <c r="A61" s="27" t="s">
        <v>10</v>
      </c>
      <c r="B61" s="38">
        <f aca="true" t="shared" si="9" ref="B61:O61">IF(ISNUMBER(B13)=TRUE,B13/B$16,"")</f>
        <v>0.00363476898833266</v>
      </c>
      <c r="C61" s="38">
        <f t="shared" si="9"/>
        <v>0.01389293835660644</v>
      </c>
      <c r="D61" s="38">
        <f t="shared" si="9"/>
        <v>0.0005008288362491136</v>
      </c>
      <c r="E61" s="38">
        <f t="shared" si="9"/>
        <v>0.21207917965411185</v>
      </c>
      <c r="F61" s="38">
        <f t="shared" si="9"/>
        <v>0.004768458322424703</v>
      </c>
      <c r="G61" s="38">
        <f t="shared" si="9"/>
        <v>0.016160443971374876</v>
      </c>
      <c r="H61" s="38">
        <f t="shared" si="9"/>
        <v>0.026125860402799763</v>
      </c>
      <c r="I61" s="38">
        <f t="shared" si="9"/>
        <v>0.0029736994936317524</v>
      </c>
      <c r="J61" s="38">
        <f t="shared" si="9"/>
        <v>0.007348243978629505</v>
      </c>
      <c r="K61" s="38">
        <f t="shared" si="9"/>
        <v>0.0065293550639561725</v>
      </c>
      <c r="L61" s="38">
        <f t="shared" si="9"/>
        <v>0.00626807626069769</v>
      </c>
      <c r="M61" s="39">
        <f t="shared" si="9"/>
        <v>0.03318144908485068</v>
      </c>
      <c r="N61" s="38">
        <f t="shared" si="9"/>
        <v>0.008064656295546053</v>
      </c>
      <c r="O61" s="40">
        <f t="shared" si="9"/>
        <v>0.007915704008130813</v>
      </c>
    </row>
    <row r="62" spans="1:15" ht="19.5" customHeight="1">
      <c r="A62" s="27" t="s">
        <v>11</v>
      </c>
      <c r="B62" s="38">
        <f aca="true" t="shared" si="10" ref="B62:O62">IF(ISNUMBER(B14)=TRUE,B14/B$16,"")</f>
        <v>7.439076538960797E-05</v>
      </c>
      <c r="C62" s="38">
        <f t="shared" si="10"/>
        <v>0.001525403660880298</v>
      </c>
      <c r="D62" s="38">
        <f t="shared" si="10"/>
        <v>0.0004952481425349241</v>
      </c>
      <c r="E62" s="38">
        <f t="shared" si="10"/>
        <v>0.42074599375770777</v>
      </c>
      <c r="F62" s="38">
        <f t="shared" si="10"/>
        <v>0.00016588779301656355</v>
      </c>
      <c r="G62" s="38">
        <f t="shared" si="10"/>
      </c>
      <c r="H62" s="38">
        <f t="shared" si="10"/>
        <v>0.6391889612043085</v>
      </c>
      <c r="I62" s="38">
        <f t="shared" si="10"/>
        <v>0.9455338652875499</v>
      </c>
      <c r="J62" s="38">
        <f t="shared" si="10"/>
        <v>0.01774585926822745</v>
      </c>
      <c r="K62" s="38">
        <f t="shared" si="10"/>
        <v>0.034423565466131414</v>
      </c>
      <c r="L62" s="38">
        <f t="shared" si="10"/>
        <v>0.05363279311041171</v>
      </c>
      <c r="M62" s="39">
        <f t="shared" si="10"/>
        <v>0.06824976268281238</v>
      </c>
      <c r="N62" s="38">
        <f t="shared" si="10"/>
        <v>0.004215247594501651</v>
      </c>
      <c r="O62" s="40">
        <f t="shared" si="10"/>
        <v>0.44435450871962845</v>
      </c>
    </row>
    <row r="63" spans="1:15" ht="19.5" customHeight="1">
      <c r="A63" s="27" t="s">
        <v>12</v>
      </c>
      <c r="B63" s="38">
        <f aca="true" t="shared" si="11" ref="B63:O63">IF(ISNUMBER(B15)=TRUE,B15/B$16,"")</f>
        <v>0.001604325606645797</v>
      </c>
      <c r="C63" s="38">
        <f t="shared" si="11"/>
        <v>0.000911109884152823</v>
      </c>
      <c r="D63" s="38">
        <f t="shared" si="11"/>
        <v>0.11260528232861723</v>
      </c>
      <c r="E63" s="38">
        <f t="shared" si="11"/>
        <v>0.006435273670058761</v>
      </c>
      <c r="F63" s="38">
        <f t="shared" si="11"/>
        <v>0.009878946163125561</v>
      </c>
      <c r="G63" s="38">
        <f t="shared" si="11"/>
      </c>
      <c r="H63" s="38">
        <f t="shared" si="11"/>
        <v>1.2370105268829095E-05</v>
      </c>
      <c r="I63" s="38">
        <f t="shared" si="11"/>
        <v>0.0005355165625761392</v>
      </c>
      <c r="J63" s="38">
        <f t="shared" si="11"/>
        <v>0.035239808220380704</v>
      </c>
      <c r="K63" s="38">
        <f t="shared" si="11"/>
        <v>0.03071082854783505</v>
      </c>
      <c r="L63" s="38">
        <f t="shared" si="11"/>
        <v>0.027207383992222504</v>
      </c>
      <c r="M63" s="39">
        <f t="shared" si="11"/>
        <v>0.0005482956567949851</v>
      </c>
      <c r="N63" s="38">
        <f t="shared" si="11"/>
        <v>0.055299443341994235</v>
      </c>
      <c r="O63" s="40">
        <f t="shared" si="11"/>
        <v>0.0007925796386824589</v>
      </c>
    </row>
    <row r="64" spans="1:15" ht="19.5" customHeight="1">
      <c r="A64" s="6" t="s">
        <v>3</v>
      </c>
      <c r="B64" s="41">
        <f aca="true" t="shared" si="12" ref="B64:O64">IF(ISNUMBER(B16)=TRUE,B16/B$16,"")</f>
        <v>1</v>
      </c>
      <c r="C64" s="42">
        <f t="shared" si="12"/>
        <v>1</v>
      </c>
      <c r="D64" s="42">
        <f t="shared" si="12"/>
        <v>1</v>
      </c>
      <c r="E64" s="42">
        <f t="shared" si="12"/>
        <v>1</v>
      </c>
      <c r="F64" s="42">
        <f t="shared" si="12"/>
        <v>1</v>
      </c>
      <c r="G64" s="42">
        <f t="shared" si="12"/>
        <v>1</v>
      </c>
      <c r="H64" s="42">
        <f t="shared" si="12"/>
        <v>1</v>
      </c>
      <c r="I64" s="42">
        <f t="shared" si="12"/>
        <v>1</v>
      </c>
      <c r="J64" s="42">
        <f t="shared" si="12"/>
        <v>1</v>
      </c>
      <c r="K64" s="42">
        <f t="shared" si="12"/>
        <v>1</v>
      </c>
      <c r="L64" s="42">
        <f t="shared" si="12"/>
        <v>1</v>
      </c>
      <c r="M64" s="41">
        <f t="shared" si="12"/>
        <v>1</v>
      </c>
      <c r="N64" s="42">
        <f t="shared" si="12"/>
        <v>1</v>
      </c>
      <c r="O64" s="43">
        <f t="shared" si="12"/>
        <v>1</v>
      </c>
    </row>
    <row r="68" ht="15.75">
      <c r="A68" s="11"/>
    </row>
  </sheetData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FANTOGNAZZA</cp:lastModifiedBy>
  <cp:lastPrinted>2010-02-01T09:53:55Z</cp:lastPrinted>
  <dcterms:created xsi:type="dcterms:W3CDTF">1996-11-05T10:16:36Z</dcterms:created>
  <dcterms:modified xsi:type="dcterms:W3CDTF">2010-02-04T11:48:26Z</dcterms:modified>
  <cp:category/>
  <cp:version/>
  <cp:contentType/>
  <cp:contentStatus/>
</cp:coreProperties>
</file>