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885" activeTab="0"/>
  </bookViews>
  <sheets>
    <sheet name="MI mac_inq" sheetId="1" r:id="rId1"/>
  </sheets>
  <definedNames>
    <definedName name="_xlnm.Print_Area" localSheetId="0">'MI mac_inq'!$A$1:$O$64</definedName>
  </definedNames>
  <calcPr fullCalcOnLoad="1"/>
</workbook>
</file>

<file path=xl/sharedStrings.xml><?xml version="1.0" encoding="utf-8"?>
<sst xmlns="http://schemas.openxmlformats.org/spreadsheetml/2006/main" count="85" uniqueCount="38">
  <si>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</si>
  <si>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</si>
  <si>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</si>
  <si>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</si>
  <si>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</si>
  <si>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</si>
  <si>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</si>
  <si>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</si>
  <si>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</si>
  <si>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</si>
  <si>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</si>
  <si>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</si>
  <si>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</si>
  <si>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</si>
  <si>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</si>
  <si>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</si>
  <si>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</si>
  <si>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</si>
  <si>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</si>
  <si>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</si>
  <si>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</si>
  <si>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</si>
  <si>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</si>
  <si>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</si>
  <si>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</si>
  <si>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</si>
  <si>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</si>
  <si>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</si>
  <si>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</si>
  <si>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</si>
  <si>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</si>
  <si>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</si>
  <si>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</si>
  <si>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</si>
  <si>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</si>
  <si>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/>
  </si>
  <si>
    <t>Distribuzione  percentuale delle emissioni in provincia di Milano nel 2005 - dati finali</t>
  </si>
  <si>
    <t>ARPA Lombardia - Regione Lombardia.   Emissioni in provincia di Milano nel 2005 - dati finali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</si>
</sst>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_);_(* \(#,##0\);_(* &quot;-&quot;_);_(@_)"/>
    <numFmt numFmtId="177" formatCode="_(&quot;$&quot;* #,##0_);_(&quot;$&quot;* \(#,##0\);_(&quot;$&quot;* &quot;-&quot;_);_(@_)"/>
    <numFmt numFmtId="178" formatCode="#,##0_ ;\-#,##0\ "/>
    <numFmt numFmtId="179" formatCode="#,##0.0"/>
    <numFmt numFmtId="180" formatCode="_-* #,##0.0_-;\-* #,##0.0_-;_-* &quot;-&quot;_-;_-@_-"/>
    <numFmt numFmtId="181" formatCode="0\ %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_-* #,##0.00_-;\-* #,##0.00_-;_-* &quot;-&quot;_-;_-@_-"/>
    <numFmt numFmtId="185" formatCode="_-* #,##0.000_-;\-* #,##0.000_-;_-* &quot;-&quot;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</numFmts>
  <fonts count="17">
    <font>
      <sz val="10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sz val="19.5"/>
      <name val="Times New Roman"/>
      <family val="1"/>
    </font>
    <font>
      <sz val="15"/>
      <name val="Times New Roman"/>
      <family val="1"/>
    </font>
    <font>
      <sz val="9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.75"/>
      <name val="Times New Roman"/>
      <family val="1"/>
    </font>
    <font>
      <b/>
      <sz val="14"/>
      <color indexed="5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41" fontId="5" fillId="0" borderId="2" xfId="19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178" fontId="4" fillId="0" borderId="3" xfId="0" applyNumberFormat="1" applyFont="1" applyBorder="1" applyAlignment="1">
      <alignment horizontal="center" vertical="center"/>
    </xf>
    <xf numFmtId="178" fontId="4" fillId="0" borderId="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81" fontId="2" fillId="0" borderId="0" xfId="19" applyNumberFormat="1" applyFont="1" applyBorder="1" applyAlignment="1">
      <alignment vertical="center"/>
    </xf>
    <xf numFmtId="181" fontId="2" fillId="0" borderId="8" xfId="19" applyNumberFormat="1" applyFont="1" applyBorder="1" applyAlignment="1">
      <alignment vertical="center"/>
    </xf>
    <xf numFmtId="181" fontId="2" fillId="0" borderId="9" xfId="19" applyNumberFormat="1" applyFont="1" applyBorder="1" applyAlignment="1">
      <alignment vertical="center"/>
    </xf>
    <xf numFmtId="178" fontId="4" fillId="0" borderId="12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81" fontId="4" fillId="0" borderId="3" xfId="0" applyNumberFormat="1" applyFont="1" applyBorder="1" applyAlignment="1">
      <alignment vertical="center"/>
    </xf>
    <xf numFmtId="181" fontId="4" fillId="0" borderId="12" xfId="0" applyNumberFormat="1" applyFont="1" applyBorder="1" applyAlignment="1">
      <alignment vertical="center"/>
    </xf>
    <xf numFmtId="181" fontId="4" fillId="0" borderId="4" xfId="0" applyNumberFormat="1" applyFont="1" applyBorder="1" applyAlignment="1">
      <alignment vertical="center"/>
    </xf>
    <xf numFmtId="179" fontId="2" fillId="0" borderId="6" xfId="0" applyNumberFormat="1" applyFont="1" applyBorder="1" applyAlignment="1">
      <alignment horizontal="center" vertical="center"/>
    </xf>
    <xf numFmtId="179" fontId="2" fillId="0" borderId="9" xfId="0" applyNumberFormat="1" applyFont="1" applyBorder="1" applyAlignment="1">
      <alignment horizontal="center" vertical="center"/>
    </xf>
    <xf numFmtId="179" fontId="2" fillId="0" borderId="8" xfId="0" applyNumberFormat="1" applyFont="1" applyBorder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/>
    </xf>
    <xf numFmtId="179" fontId="2" fillId="0" borderId="13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Migliaia (0)_AC 21 a.c. BG mac_inq" xfId="18"/>
    <cellStyle name="Comma [0]" xfId="19"/>
    <cellStyle name="Percent" xfId="20"/>
    <cellStyle name="Currency" xfId="21"/>
    <cellStyle name="Valuta (0)_AC 21 a.c. BG mac_inq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12"/>
          <c:w val="0.97825"/>
          <c:h val="0.803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'MI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'MI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'MI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'MI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'MI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'MI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'MI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'MI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'MI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'MI mac_inq'!$A$14</c:f>
              <c:strCache>
                <c:ptCount val="1"/>
                <c:pt idx="0">
                  <c:v>Agricoltura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'MI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mac_inq'!$B$15:$O$15</c:f>
              <c:numCache/>
            </c:numRef>
          </c:val>
          <c:shape val="cylinder"/>
        </c:ser>
        <c:overlap val="100"/>
        <c:shape val="cylinder"/>
        <c:axId val="32790265"/>
        <c:axId val="26676930"/>
      </c:bar3DChart>
      <c:catAx>
        <c:axId val="327902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26676930"/>
        <c:crosses val="autoZero"/>
        <c:auto val="1"/>
        <c:lblOffset val="100"/>
        <c:noMultiLvlLbl val="0"/>
      </c:catAx>
      <c:valAx>
        <c:axId val="2667693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32790265"/>
        <c:crossesAt val="1"/>
        <c:crossBetween val="between"/>
        <c:dispUnits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675"/>
          <c:y val="0.82725"/>
          <c:w val="0.752"/>
          <c:h val="0.16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5"/>
          <c:w val="0.96975"/>
          <c:h val="0.66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'MI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mac_inq'!$B$3:$L$3</c:f>
              <c:strCache/>
            </c:strRef>
          </c:cat>
          <c:val>
            <c:numRef>
              <c:f>'MI mac_inq'!$B$5:$L$5</c:f>
              <c:numCache/>
            </c:numRef>
          </c:val>
        </c:ser>
        <c:ser>
          <c:idx val="1"/>
          <c:order val="1"/>
          <c:tx>
            <c:strRef>
              <c:f>'MI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mac_inq'!$B$3:$L$3</c:f>
              <c:strCache/>
            </c:strRef>
          </c:cat>
          <c:val>
            <c:numRef>
              <c:f>'MI mac_inq'!$B$6:$L$6</c:f>
              <c:numCache/>
            </c:numRef>
          </c:val>
        </c:ser>
        <c:ser>
          <c:idx val="2"/>
          <c:order val="2"/>
          <c:tx>
            <c:strRef>
              <c:f>'MI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mac_inq'!$B$3:$L$3</c:f>
              <c:strCache/>
            </c:strRef>
          </c:cat>
          <c:val>
            <c:numRef>
              <c:f>'MI mac_inq'!$B$7:$L$7</c:f>
              <c:numCache/>
            </c:numRef>
          </c:val>
        </c:ser>
        <c:ser>
          <c:idx val="3"/>
          <c:order val="3"/>
          <c:tx>
            <c:strRef>
              <c:f>'MI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mac_inq'!$B$3:$L$3</c:f>
              <c:strCache/>
            </c:strRef>
          </c:cat>
          <c:val>
            <c:numRef>
              <c:f>'MI mac_inq'!$B$8:$L$8</c:f>
              <c:numCache/>
            </c:numRef>
          </c:val>
        </c:ser>
        <c:ser>
          <c:idx val="4"/>
          <c:order val="4"/>
          <c:tx>
            <c:strRef>
              <c:f>'MI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mac_inq'!$B$3:$L$3</c:f>
              <c:strCache/>
            </c:strRef>
          </c:cat>
          <c:val>
            <c:numRef>
              <c:f>'MI mac_inq'!$B$9:$L$9</c:f>
              <c:numCache/>
            </c:numRef>
          </c:val>
        </c:ser>
        <c:ser>
          <c:idx val="5"/>
          <c:order val="5"/>
          <c:tx>
            <c:strRef>
              <c:f>'MI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mac_inq'!$B$3:$L$3</c:f>
              <c:strCache/>
            </c:strRef>
          </c:cat>
          <c:val>
            <c:numRef>
              <c:f>'MI mac_inq'!$B$10:$L$10</c:f>
              <c:numCache/>
            </c:numRef>
          </c:val>
        </c:ser>
        <c:ser>
          <c:idx val="6"/>
          <c:order val="6"/>
          <c:tx>
            <c:strRef>
              <c:f>'MI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mac_inq'!$B$3:$L$3</c:f>
              <c:strCache/>
            </c:strRef>
          </c:cat>
          <c:val>
            <c:numRef>
              <c:f>'MI mac_inq'!$B$11:$L$11</c:f>
              <c:numCache/>
            </c:numRef>
          </c:val>
        </c:ser>
        <c:ser>
          <c:idx val="7"/>
          <c:order val="7"/>
          <c:tx>
            <c:strRef>
              <c:f>'MI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mac_inq'!$B$3:$L$3</c:f>
              <c:strCache/>
            </c:strRef>
          </c:cat>
          <c:val>
            <c:numRef>
              <c:f>'MI mac_inq'!$B$12:$L$12</c:f>
              <c:numCache/>
            </c:numRef>
          </c:val>
        </c:ser>
        <c:ser>
          <c:idx val="8"/>
          <c:order val="8"/>
          <c:tx>
            <c:strRef>
              <c:f>'MI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mac_inq'!$B$3:$L$3</c:f>
              <c:strCache/>
            </c:strRef>
          </c:cat>
          <c:val>
            <c:numRef>
              <c:f>'MI mac_inq'!$B$13:$L$13</c:f>
              <c:numCache/>
            </c:numRef>
          </c:val>
        </c:ser>
        <c:ser>
          <c:idx val="9"/>
          <c:order val="9"/>
          <c:tx>
            <c:strRef>
              <c:f>'MI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mac_inq'!$B$3:$L$3</c:f>
              <c:strCache/>
            </c:strRef>
          </c:cat>
          <c:val>
            <c:numRef>
              <c:f>'MI mac_inq'!$B$14:$L$14</c:f>
              <c:numCache/>
            </c:numRef>
          </c:val>
        </c:ser>
        <c:ser>
          <c:idx val="10"/>
          <c:order val="10"/>
          <c:tx>
            <c:strRef>
              <c:f>'MI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mac_inq'!$B$3:$L$3</c:f>
              <c:strCache/>
            </c:strRef>
          </c:cat>
          <c:val>
            <c:numRef>
              <c:f>'MI mac_inq'!$B$15:$L$15</c:f>
              <c:numCache/>
            </c:numRef>
          </c:val>
        </c:ser>
        <c:overlap val="100"/>
        <c:axId val="38765779"/>
        <c:axId val="13347692"/>
      </c:barChart>
      <c:catAx>
        <c:axId val="38765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347692"/>
        <c:crosses val="autoZero"/>
        <c:auto val="1"/>
        <c:lblOffset val="100"/>
        <c:noMultiLvlLbl val="0"/>
      </c:catAx>
      <c:valAx>
        <c:axId val="133476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8765779"/>
        <c:crossesAt val="1"/>
        <c:crossBetween val="between"/>
        <c:dispUnits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625"/>
          <c:y val="0.7425"/>
          <c:w val="0.81375"/>
          <c:h val="0.1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66675</xdr:rowOff>
    </xdr:from>
    <xdr:to>
      <xdr:col>14</xdr:col>
      <xdr:colOff>523875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104775" y="4962525"/>
        <a:ext cx="92964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9525</xdr:colOff>
      <xdr:row>17</xdr:row>
      <xdr:rowOff>142875</xdr:rowOff>
    </xdr:from>
    <xdr:to>
      <xdr:col>31</xdr:col>
      <xdr:colOff>85725</xdr:colOff>
      <xdr:row>48</xdr:row>
      <xdr:rowOff>133350</xdr:rowOff>
    </xdr:to>
    <xdr:graphicFrame>
      <xdr:nvGraphicFramePr>
        <xdr:cNvPr id="2" name="Chart 2"/>
        <xdr:cNvGraphicFramePr/>
      </xdr:nvGraphicFramePr>
      <xdr:xfrm>
        <a:off x="10782300" y="5200650"/>
        <a:ext cx="8610600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19.28125" style="0" customWidth="1"/>
    <col min="2" max="2" width="8.28125" style="0" customWidth="1"/>
    <col min="5" max="5" width="8.8515625" style="0" customWidth="1"/>
    <col min="6" max="6" width="9.28125" style="0" customWidth="1"/>
    <col min="7" max="8" width="8.7109375" style="0" customWidth="1"/>
    <col min="9" max="9" width="8.140625" style="0" customWidth="1"/>
    <col min="10" max="10" width="7.8515625" style="0" customWidth="1"/>
    <col min="11" max="12" width="8.421875" style="0" customWidth="1"/>
    <col min="13" max="13" width="8.7109375" style="0" customWidth="1"/>
    <col min="14" max="15" width="10.140625" style="0" customWidth="1"/>
  </cols>
  <sheetData>
    <row r="1" spans="1:19" ht="39" customHeight="1">
      <c r="A1" s="46" t="s">
        <v>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R1" s="44"/>
      <c r="S1" s="44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54" customHeight="1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24" t="s">
        <v>33</v>
      </c>
      <c r="N3" s="9" t="s">
        <v>28</v>
      </c>
      <c r="O3" s="10" t="s">
        <v>30</v>
      </c>
    </row>
    <row r="4" spans="1:15" ht="15.75">
      <c r="A4" s="25"/>
      <c r="B4" s="26" t="s">
        <v>31</v>
      </c>
      <c r="C4" s="26" t="s">
        <v>31</v>
      </c>
      <c r="D4" s="26" t="s">
        <v>31</v>
      </c>
      <c r="E4" s="26" t="s">
        <v>31</v>
      </c>
      <c r="F4" s="26" t="s">
        <v>31</v>
      </c>
      <c r="G4" s="26" t="s">
        <v>32</v>
      </c>
      <c r="H4" s="26" t="s">
        <v>31</v>
      </c>
      <c r="I4" s="26" t="s">
        <v>31</v>
      </c>
      <c r="J4" s="26" t="s">
        <v>31</v>
      </c>
      <c r="K4" s="26" t="s">
        <v>31</v>
      </c>
      <c r="L4" s="26" t="s">
        <v>31</v>
      </c>
      <c r="M4" s="27" t="s">
        <v>32</v>
      </c>
      <c r="N4" s="26" t="s">
        <v>31</v>
      </c>
      <c r="O4" s="28" t="s">
        <v>32</v>
      </c>
    </row>
    <row r="5" spans="1:24" s="12" customFormat="1" ht="21.75" customHeight="1">
      <c r="A5" s="4" t="s">
        <v>4</v>
      </c>
      <c r="B5" s="13">
        <v>1653.1213</v>
      </c>
      <c r="C5" s="14">
        <v>3086.4065</v>
      </c>
      <c r="D5" s="14">
        <v>194.16728</v>
      </c>
      <c r="E5" s="14">
        <v>171.88416</v>
      </c>
      <c r="F5" s="14">
        <v>481.75452</v>
      </c>
      <c r="G5" s="14">
        <v>3964.84</v>
      </c>
      <c r="H5" s="14">
        <v>12.5757</v>
      </c>
      <c r="I5" s="38">
        <v>0</v>
      </c>
      <c r="J5" s="14">
        <v>28.78407</v>
      </c>
      <c r="K5" s="14">
        <v>40.75382</v>
      </c>
      <c r="L5" s="15">
        <v>50.72991</v>
      </c>
      <c r="M5" s="13">
        <v>3972.34803</v>
      </c>
      <c r="N5" s="14">
        <v>4014.98257</v>
      </c>
      <c r="O5" s="15">
        <v>118.75852</v>
      </c>
      <c r="R5"/>
      <c r="S5"/>
      <c r="T5"/>
      <c r="U5"/>
      <c r="V5"/>
      <c r="W5"/>
      <c r="X5"/>
    </row>
    <row r="6" spans="1:19" s="12" customFormat="1" ht="21.75" customHeight="1">
      <c r="A6" s="4" t="s">
        <v>5</v>
      </c>
      <c r="B6" s="16">
        <v>1590.18461</v>
      </c>
      <c r="C6" s="17">
        <v>6617.61684</v>
      </c>
      <c r="D6" s="17">
        <v>3221.25091</v>
      </c>
      <c r="E6" s="17">
        <v>986.27538</v>
      </c>
      <c r="F6" s="17">
        <v>13163.84258</v>
      </c>
      <c r="G6" s="17">
        <v>7407.44322</v>
      </c>
      <c r="H6" s="17">
        <v>616.36603</v>
      </c>
      <c r="I6" s="17">
        <v>17.14919</v>
      </c>
      <c r="J6" s="17">
        <v>595.84333</v>
      </c>
      <c r="K6" s="17">
        <v>617.77596</v>
      </c>
      <c r="L6" s="18">
        <v>642.76003</v>
      </c>
      <c r="M6" s="16">
        <v>7619.22846</v>
      </c>
      <c r="N6" s="17">
        <v>12756.5741</v>
      </c>
      <c r="O6" s="18">
        <v>194.56907</v>
      </c>
      <c r="R6"/>
      <c r="S6"/>
    </row>
    <row r="7" spans="1:21" s="12" customFormat="1" ht="21.75" customHeight="1">
      <c r="A7" s="4" t="s">
        <v>6</v>
      </c>
      <c r="B7" s="16">
        <v>1546.20654</v>
      </c>
      <c r="C7" s="17">
        <v>3546.35462</v>
      </c>
      <c r="D7" s="17">
        <v>921.50861</v>
      </c>
      <c r="E7" s="17">
        <v>621.40956</v>
      </c>
      <c r="F7" s="17">
        <v>1109.98805</v>
      </c>
      <c r="G7" s="17">
        <v>2160.63929</v>
      </c>
      <c r="H7" s="17">
        <v>115.61881</v>
      </c>
      <c r="I7" s="19">
        <v>4.69148</v>
      </c>
      <c r="J7" s="17">
        <v>120.02606</v>
      </c>
      <c r="K7" s="17">
        <v>173.85263</v>
      </c>
      <c r="L7" s="18">
        <v>235.591</v>
      </c>
      <c r="M7" s="16">
        <v>2209.53083</v>
      </c>
      <c r="N7" s="17">
        <v>5378.85974</v>
      </c>
      <c r="O7" s="18">
        <v>125.69273</v>
      </c>
      <c r="R7"/>
      <c r="S7"/>
      <c r="T7"/>
      <c r="U7"/>
    </row>
    <row r="8" spans="1:19" s="12" customFormat="1" ht="21.75" customHeight="1">
      <c r="A8" s="4" t="s">
        <v>7</v>
      </c>
      <c r="B8" s="40">
        <v>0.039</v>
      </c>
      <c r="C8" s="17">
        <v>61.394</v>
      </c>
      <c r="D8" s="17">
        <v>1898.59031</v>
      </c>
      <c r="E8" s="19">
        <v>0.484</v>
      </c>
      <c r="F8" s="17">
        <v>254.247</v>
      </c>
      <c r="G8" s="17">
        <v>53.939</v>
      </c>
      <c r="H8" s="17" t="s">
        <v>35</v>
      </c>
      <c r="I8" s="19">
        <v>6.087</v>
      </c>
      <c r="J8" s="17">
        <v>33.6911</v>
      </c>
      <c r="K8" s="17">
        <v>86.15786</v>
      </c>
      <c r="L8" s="18">
        <v>111.5475</v>
      </c>
      <c r="M8" s="16">
        <v>53.94916</v>
      </c>
      <c r="N8" s="17">
        <v>2001.46494</v>
      </c>
      <c r="O8" s="39">
        <v>1.69395</v>
      </c>
      <c r="R8"/>
      <c r="S8"/>
    </row>
    <row r="9" spans="1:19" s="12" customFormat="1" ht="21.75" customHeight="1">
      <c r="A9" s="4" t="s">
        <v>13</v>
      </c>
      <c r="B9" s="16" t="s">
        <v>35</v>
      </c>
      <c r="C9" s="17" t="s">
        <v>35</v>
      </c>
      <c r="D9" s="17">
        <v>3320.73842</v>
      </c>
      <c r="E9" s="17">
        <v>35715.17721</v>
      </c>
      <c r="F9" s="17" t="s">
        <v>35</v>
      </c>
      <c r="G9" s="17" t="s">
        <v>35</v>
      </c>
      <c r="H9" s="17" t="s">
        <v>35</v>
      </c>
      <c r="I9" s="17" t="s">
        <v>35</v>
      </c>
      <c r="J9" s="17" t="s">
        <v>35</v>
      </c>
      <c r="K9" s="17" t="s">
        <v>35</v>
      </c>
      <c r="L9" s="18" t="s">
        <v>35</v>
      </c>
      <c r="M9" s="16">
        <v>750.01869</v>
      </c>
      <c r="N9" s="17">
        <v>3820.75096</v>
      </c>
      <c r="O9" s="18" t="s">
        <v>35</v>
      </c>
      <c r="R9"/>
      <c r="S9"/>
    </row>
    <row r="10" spans="1:19" s="12" customFormat="1" ht="21.75" customHeight="1">
      <c r="A10" s="4" t="s">
        <v>8</v>
      </c>
      <c r="B10" s="40">
        <v>0.23248</v>
      </c>
      <c r="C10" s="19">
        <v>0.69739</v>
      </c>
      <c r="D10" s="17">
        <v>49690.05754</v>
      </c>
      <c r="E10" s="17" t="s">
        <v>35</v>
      </c>
      <c r="F10" s="19" t="s">
        <v>35</v>
      </c>
      <c r="G10" s="17" t="s">
        <v>35</v>
      </c>
      <c r="H10" s="17" t="s">
        <v>35</v>
      </c>
      <c r="I10" s="19">
        <v>1.164</v>
      </c>
      <c r="J10" s="17">
        <v>11.69512</v>
      </c>
      <c r="K10" s="17">
        <v>31.98692</v>
      </c>
      <c r="L10" s="18">
        <v>38.49062</v>
      </c>
      <c r="M10" s="16">
        <v>504.9871</v>
      </c>
      <c r="N10" s="17">
        <v>49690.90835</v>
      </c>
      <c r="O10" s="39">
        <v>0.0909</v>
      </c>
      <c r="R10"/>
      <c r="S10"/>
    </row>
    <row r="11" spans="1:19" s="12" customFormat="1" ht="21.75" customHeight="1">
      <c r="A11" s="4" t="s">
        <v>2</v>
      </c>
      <c r="B11" s="16">
        <v>190.60452</v>
      </c>
      <c r="C11" s="17">
        <v>30417.57215</v>
      </c>
      <c r="D11" s="17">
        <v>24049.18924</v>
      </c>
      <c r="E11" s="17">
        <v>1045.138</v>
      </c>
      <c r="F11" s="17">
        <v>76451.35325</v>
      </c>
      <c r="G11" s="17">
        <v>6164.0583</v>
      </c>
      <c r="H11" s="17">
        <v>245.44818</v>
      </c>
      <c r="I11" s="17">
        <v>802.3123</v>
      </c>
      <c r="J11" s="17">
        <v>2023.67103</v>
      </c>
      <c r="K11" s="17">
        <v>2408.8939</v>
      </c>
      <c r="L11" s="18">
        <v>2861.30559</v>
      </c>
      <c r="M11" s="16">
        <v>6262.09443</v>
      </c>
      <c r="N11" s="17">
        <v>69582.90561</v>
      </c>
      <c r="O11" s="18">
        <v>714.4264</v>
      </c>
      <c r="R11"/>
      <c r="S11"/>
    </row>
    <row r="12" spans="1:19" s="12" customFormat="1" ht="21.75" customHeight="1">
      <c r="A12" s="4" t="s">
        <v>9</v>
      </c>
      <c r="B12" s="16">
        <v>146.10478</v>
      </c>
      <c r="C12" s="17">
        <v>4594.33753</v>
      </c>
      <c r="D12" s="17">
        <v>1237.90583</v>
      </c>
      <c r="E12" s="17">
        <v>19.43951</v>
      </c>
      <c r="F12" s="17">
        <v>3337.86877</v>
      </c>
      <c r="G12" s="17">
        <v>463.36506</v>
      </c>
      <c r="H12" s="17">
        <v>138.712</v>
      </c>
      <c r="I12" s="19">
        <v>0.21541</v>
      </c>
      <c r="J12" s="17">
        <v>520.68868</v>
      </c>
      <c r="K12" s="17">
        <v>529.67546</v>
      </c>
      <c r="L12" s="18">
        <v>578.84056</v>
      </c>
      <c r="M12" s="16">
        <v>506.77392</v>
      </c>
      <c r="N12" s="17">
        <v>7210.4353</v>
      </c>
      <c r="O12" s="18">
        <v>104.45919</v>
      </c>
      <c r="R12"/>
      <c r="S12"/>
    </row>
    <row r="13" spans="1:19" s="12" customFormat="1" ht="21.75" customHeight="1">
      <c r="A13" s="4" t="s">
        <v>10</v>
      </c>
      <c r="B13" s="16">
        <v>27.947</v>
      </c>
      <c r="C13" s="17">
        <v>1592.66126</v>
      </c>
      <c r="D13" s="17">
        <v>77.50172</v>
      </c>
      <c r="E13" s="17">
        <v>18936.22077</v>
      </c>
      <c r="F13" s="17">
        <v>2653.59012</v>
      </c>
      <c r="G13" s="17">
        <v>202.15941</v>
      </c>
      <c r="H13" s="17">
        <v>184.746</v>
      </c>
      <c r="I13" s="17">
        <v>41.5516</v>
      </c>
      <c r="J13" s="17">
        <v>15.41048</v>
      </c>
      <c r="K13" s="17">
        <v>16.32335</v>
      </c>
      <c r="L13" s="18">
        <v>19.07342</v>
      </c>
      <c r="M13" s="16">
        <v>657.09125</v>
      </c>
      <c r="N13" s="17">
        <v>2577.55044</v>
      </c>
      <c r="O13" s="18">
        <v>37.94178</v>
      </c>
      <c r="R13"/>
      <c r="S13"/>
    </row>
    <row r="14" spans="1:19" s="12" customFormat="1" ht="21.75" customHeight="1">
      <c r="A14" s="4" t="s">
        <v>11</v>
      </c>
      <c r="B14" s="16">
        <v>12.40585</v>
      </c>
      <c r="C14" s="17">
        <v>171.60927</v>
      </c>
      <c r="D14" s="17">
        <v>61.73608</v>
      </c>
      <c r="E14" s="17">
        <v>14596.22996</v>
      </c>
      <c r="F14" s="17">
        <v>647.2964</v>
      </c>
      <c r="G14" s="17" t="s">
        <v>35</v>
      </c>
      <c r="H14" s="17">
        <v>784.04393</v>
      </c>
      <c r="I14" s="17">
        <v>6301.54168</v>
      </c>
      <c r="J14" s="17">
        <v>75.41533</v>
      </c>
      <c r="K14" s="17">
        <v>95.94471</v>
      </c>
      <c r="L14" s="18">
        <v>155.84815</v>
      </c>
      <c r="M14" s="16">
        <v>549.57419</v>
      </c>
      <c r="N14" s="17">
        <v>546.64938</v>
      </c>
      <c r="O14" s="18">
        <v>374.77482</v>
      </c>
      <c r="R14"/>
      <c r="S14"/>
    </row>
    <row r="15" spans="1:19" s="12" customFormat="1" ht="21.75" customHeight="1">
      <c r="A15" s="4" t="s">
        <v>12</v>
      </c>
      <c r="B15" s="42">
        <v>0.4735</v>
      </c>
      <c r="C15" s="43">
        <v>2.0789</v>
      </c>
      <c r="D15" s="20">
        <v>788.23024</v>
      </c>
      <c r="E15" s="43">
        <v>10.1334</v>
      </c>
      <c r="F15" s="20">
        <v>373.04157</v>
      </c>
      <c r="G15" s="20" t="s">
        <v>35</v>
      </c>
      <c r="H15" s="43">
        <v>0.00208</v>
      </c>
      <c r="I15" s="43">
        <v>0.4735</v>
      </c>
      <c r="J15" s="20">
        <v>201.27753</v>
      </c>
      <c r="K15" s="20">
        <v>201.52073</v>
      </c>
      <c r="L15" s="21">
        <v>201.70224</v>
      </c>
      <c r="M15" s="42">
        <v>0.21346</v>
      </c>
      <c r="N15" s="20">
        <v>831.94296</v>
      </c>
      <c r="O15" s="41">
        <v>0.08784</v>
      </c>
      <c r="R15"/>
      <c r="S15"/>
    </row>
    <row r="16" spans="1:19" s="12" customFormat="1" ht="21.75" customHeight="1">
      <c r="A16" s="6" t="s">
        <v>3</v>
      </c>
      <c r="B16" s="22">
        <f aca="true" t="shared" si="0" ref="B16:O16">SUM(B5:B15)</f>
        <v>5167.319579999999</v>
      </c>
      <c r="C16" s="22">
        <f t="shared" si="0"/>
        <v>50090.72846</v>
      </c>
      <c r="D16" s="22">
        <f t="shared" si="0"/>
        <v>85460.87618000002</v>
      </c>
      <c r="E16" s="22">
        <f t="shared" si="0"/>
        <v>72102.39195</v>
      </c>
      <c r="F16" s="22">
        <f t="shared" si="0"/>
        <v>98472.98226</v>
      </c>
      <c r="G16" s="22">
        <f t="shared" si="0"/>
        <v>20416.44428</v>
      </c>
      <c r="H16" s="22">
        <f t="shared" si="0"/>
        <v>2097.5127300000004</v>
      </c>
      <c r="I16" s="22">
        <f t="shared" si="0"/>
        <v>7175.18616</v>
      </c>
      <c r="J16" s="22">
        <f t="shared" si="0"/>
        <v>3626.50273</v>
      </c>
      <c r="K16" s="22">
        <f t="shared" si="0"/>
        <v>4202.885340000001</v>
      </c>
      <c r="L16" s="22">
        <f t="shared" si="0"/>
        <v>4895.889019999999</v>
      </c>
      <c r="M16" s="33">
        <f t="shared" si="0"/>
        <v>23085.80952</v>
      </c>
      <c r="N16" s="22">
        <f t="shared" si="0"/>
        <v>158413.02435</v>
      </c>
      <c r="O16" s="23">
        <f t="shared" si="0"/>
        <v>1672.4952</v>
      </c>
      <c r="R16"/>
      <c r="S16"/>
    </row>
    <row r="17" spans="1:19" s="12" customFormat="1" ht="12.75">
      <c r="A17" s="11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R17"/>
      <c r="S17"/>
    </row>
    <row r="18" spans="1:7" ht="12.75">
      <c r="A18" s="5"/>
      <c r="G18" s="5"/>
    </row>
    <row r="50" spans="1:15" ht="15.75">
      <c r="A50" s="45" t="s">
        <v>36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2" spans="1:15" ht="42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29" t="s">
        <v>34</v>
      </c>
      <c r="N52" s="7" t="s">
        <v>29</v>
      </c>
      <c r="O52" s="8" t="s">
        <v>30</v>
      </c>
    </row>
    <row r="53" spans="1:15" ht="19.5" customHeight="1">
      <c r="A53" s="4" t="s">
        <v>4</v>
      </c>
      <c r="B53" s="30">
        <f aca="true" t="shared" si="1" ref="B53:O53">IF(ISNUMBER(B5)=TRUE,B5/B$16,"")</f>
        <v>0.3199185330820975</v>
      </c>
      <c r="C53" s="30">
        <f t="shared" si="1"/>
        <v>0.06161632291821535</v>
      </c>
      <c r="D53" s="30">
        <f t="shared" si="1"/>
        <v>0.002272001981246244</v>
      </c>
      <c r="E53" s="30">
        <f t="shared" si="1"/>
        <v>0.002383889845418644</v>
      </c>
      <c r="F53" s="30">
        <f t="shared" si="1"/>
        <v>0.004892250736633677</v>
      </c>
      <c r="G53" s="30">
        <f t="shared" si="1"/>
        <v>0.19419836018576297</v>
      </c>
      <c r="H53" s="30">
        <f t="shared" si="1"/>
        <v>0.005995529762529736</v>
      </c>
      <c r="I53" s="30">
        <f t="shared" si="1"/>
        <v>0</v>
      </c>
      <c r="J53" s="30">
        <f t="shared" si="1"/>
        <v>0.007937142791010666</v>
      </c>
      <c r="K53" s="30">
        <f t="shared" si="1"/>
        <v>0.009696629030569745</v>
      </c>
      <c r="L53" s="30">
        <f t="shared" si="1"/>
        <v>0.010361736099973935</v>
      </c>
      <c r="M53" s="31">
        <f t="shared" si="1"/>
        <v>0.17206882117599662</v>
      </c>
      <c r="N53" s="30">
        <f t="shared" si="1"/>
        <v>0.02534502820379996</v>
      </c>
      <c r="O53" s="32">
        <f t="shared" si="1"/>
        <v>0.07100679272502546</v>
      </c>
    </row>
    <row r="54" spans="1:15" ht="19.5" customHeight="1">
      <c r="A54" s="4" t="s">
        <v>5</v>
      </c>
      <c r="B54" s="30">
        <f aca="true" t="shared" si="2" ref="B54:O54">IF(ISNUMBER(B6)=TRUE,B6/B$16,"")</f>
        <v>0.30773877740304195</v>
      </c>
      <c r="C54" s="30">
        <f t="shared" si="2"/>
        <v>0.13211260932818145</v>
      </c>
      <c r="D54" s="30">
        <f t="shared" si="2"/>
        <v>0.03769269698587356</v>
      </c>
      <c r="E54" s="30">
        <f t="shared" si="2"/>
        <v>0.013678816379405843</v>
      </c>
      <c r="F54" s="30">
        <f t="shared" si="2"/>
        <v>0.133679739131321</v>
      </c>
      <c r="G54" s="30">
        <f t="shared" si="2"/>
        <v>0.3628174974256585</v>
      </c>
      <c r="H54" s="30">
        <f t="shared" si="2"/>
        <v>0.2938556801988992</v>
      </c>
      <c r="I54" s="30">
        <f t="shared" si="2"/>
        <v>0.002390068998572157</v>
      </c>
      <c r="J54" s="30">
        <f t="shared" si="2"/>
        <v>0.16430246283035338</v>
      </c>
      <c r="K54" s="30">
        <f t="shared" si="2"/>
        <v>0.14698853526182562</v>
      </c>
      <c r="L54" s="30">
        <f t="shared" si="2"/>
        <v>0.13128566178160636</v>
      </c>
      <c r="M54" s="31">
        <f t="shared" si="2"/>
        <v>0.3300394752628974</v>
      </c>
      <c r="N54" s="30">
        <f t="shared" si="2"/>
        <v>0.08052730608700105</v>
      </c>
      <c r="O54" s="32">
        <f t="shared" si="2"/>
        <v>0.11633460592293479</v>
      </c>
    </row>
    <row r="55" spans="1:15" ht="19.5" customHeight="1">
      <c r="A55" s="4" t="s">
        <v>6</v>
      </c>
      <c r="B55" s="30">
        <f aca="true" t="shared" si="3" ref="B55:O55">IF(ISNUMBER(B7)=TRUE,B7/B$16,"")</f>
        <v>0.29922796840059196</v>
      </c>
      <c r="C55" s="30">
        <f t="shared" si="3"/>
        <v>0.07079862339857855</v>
      </c>
      <c r="D55" s="30">
        <f t="shared" si="3"/>
        <v>0.010782812570972166</v>
      </c>
      <c r="E55" s="30">
        <f t="shared" si="3"/>
        <v>0.0086184319714514</v>
      </c>
      <c r="F55" s="30">
        <f t="shared" si="3"/>
        <v>0.011272006031758826</v>
      </c>
      <c r="G55" s="30">
        <f t="shared" si="3"/>
        <v>0.10582838325655794</v>
      </c>
      <c r="H55" s="30">
        <f t="shared" si="3"/>
        <v>0.055121863312839095</v>
      </c>
      <c r="I55" s="30">
        <f t="shared" si="3"/>
        <v>0.0006538478438585906</v>
      </c>
      <c r="J55" s="30">
        <f t="shared" si="3"/>
        <v>0.03309691703996042</v>
      </c>
      <c r="K55" s="30">
        <f t="shared" si="3"/>
        <v>0.04136506612383577</v>
      </c>
      <c r="L55" s="30">
        <f t="shared" si="3"/>
        <v>0.048120167560497536</v>
      </c>
      <c r="M55" s="31">
        <f t="shared" si="3"/>
        <v>0.09570948023658475</v>
      </c>
      <c r="N55" s="30">
        <f t="shared" si="3"/>
        <v>0.03395465595124218</v>
      </c>
      <c r="O55" s="32">
        <f t="shared" si="3"/>
        <v>0.07515281957161969</v>
      </c>
    </row>
    <row r="56" spans="1:15" ht="19.5" customHeight="1">
      <c r="A56" s="4" t="s">
        <v>7</v>
      </c>
      <c r="B56" s="30">
        <f aca="true" t="shared" si="4" ref="B56:O56">IF(ISNUMBER(B8)=TRUE,B8/B$16,"")</f>
        <v>7.547433325190234E-06</v>
      </c>
      <c r="C56" s="30">
        <f t="shared" si="4"/>
        <v>0.0012256559624407586</v>
      </c>
      <c r="D56" s="30">
        <f t="shared" si="4"/>
        <v>0.022215900361249954</v>
      </c>
      <c r="E56" s="30">
        <f t="shared" si="4"/>
        <v>6.7126760556797306E-06</v>
      </c>
      <c r="F56" s="30">
        <f t="shared" si="4"/>
        <v>0.002581896010102619</v>
      </c>
      <c r="G56" s="30">
        <f t="shared" si="4"/>
        <v>0.002641938981159358</v>
      </c>
      <c r="H56" s="30">
        <f t="shared" si="4"/>
      </c>
      <c r="I56" s="30">
        <f t="shared" si="4"/>
        <v>0.0008483403586005355</v>
      </c>
      <c r="J56" s="30">
        <f t="shared" si="4"/>
        <v>0.009290245315767347</v>
      </c>
      <c r="K56" s="30">
        <f t="shared" si="4"/>
        <v>0.020499693194104596</v>
      </c>
      <c r="L56" s="30">
        <f t="shared" si="4"/>
        <v>0.02278391106177485</v>
      </c>
      <c r="M56" s="31">
        <f t="shared" si="4"/>
        <v>0.0023368970428895752</v>
      </c>
      <c r="N56" s="30">
        <f t="shared" si="4"/>
        <v>0.012634472122556886</v>
      </c>
      <c r="O56" s="32">
        <f t="shared" si="4"/>
        <v>0.0010128280188786193</v>
      </c>
    </row>
    <row r="57" spans="1:15" ht="19.5" customHeight="1">
      <c r="A57" s="4" t="s">
        <v>13</v>
      </c>
      <c r="B57" s="30">
        <f aca="true" t="shared" si="5" ref="B57:O57">IF(ISNUMBER(B9)=TRUE,B9/B$16,"")</f>
      </c>
      <c r="C57" s="30">
        <f t="shared" si="5"/>
      </c>
      <c r="D57" s="30">
        <f t="shared" si="5"/>
        <v>0.038856826286285326</v>
      </c>
      <c r="E57" s="30">
        <f t="shared" si="5"/>
        <v>0.49533970016926737</v>
      </c>
      <c r="F57" s="30">
        <f t="shared" si="5"/>
      </c>
      <c r="G57" s="30">
        <f t="shared" si="5"/>
      </c>
      <c r="H57" s="30">
        <f t="shared" si="5"/>
      </c>
      <c r="I57" s="30">
        <f t="shared" si="5"/>
      </c>
      <c r="J57" s="30">
        <f t="shared" si="5"/>
      </c>
      <c r="K57" s="30">
        <f t="shared" si="5"/>
      </c>
      <c r="L57" s="30">
        <f t="shared" si="5"/>
      </c>
      <c r="M57" s="31">
        <f t="shared" si="5"/>
        <v>0.032488299331684</v>
      </c>
      <c r="N57" s="30">
        <f t="shared" si="5"/>
        <v>0.024118919360812015</v>
      </c>
      <c r="O57" s="32">
        <f t="shared" si="5"/>
      </c>
    </row>
    <row r="58" spans="1:15" ht="19.5" customHeight="1">
      <c r="A58" s="4" t="s">
        <v>8</v>
      </c>
      <c r="B58" s="30">
        <f aca="true" t="shared" si="6" ref="B58:O58">IF(ISNUMBER(B10)=TRUE,B10/B$16,"")</f>
        <v>4.49904435753904E-05</v>
      </c>
      <c r="C58" s="30">
        <f t="shared" si="6"/>
        <v>1.3922536593910816E-05</v>
      </c>
      <c r="D58" s="30">
        <f t="shared" si="6"/>
        <v>0.5814363222223635</v>
      </c>
      <c r="E58" s="30">
        <f t="shared" si="6"/>
      </c>
      <c r="F58" s="30">
        <f t="shared" si="6"/>
      </c>
      <c r="G58" s="30">
        <f t="shared" si="6"/>
      </c>
      <c r="H58" s="30">
        <f t="shared" si="6"/>
      </c>
      <c r="I58" s="30">
        <f t="shared" si="6"/>
        <v>0.00016222575610498166</v>
      </c>
      <c r="J58" s="30">
        <f t="shared" si="6"/>
        <v>0.003224903128640413</v>
      </c>
      <c r="K58" s="30">
        <f t="shared" si="6"/>
        <v>0.00761070488779977</v>
      </c>
      <c r="L58" s="30">
        <f t="shared" si="6"/>
        <v>0.007861824449607318</v>
      </c>
      <c r="M58" s="31">
        <f t="shared" si="6"/>
        <v>0.02187435097575907</v>
      </c>
      <c r="N58" s="30">
        <f t="shared" si="6"/>
        <v>0.31367943736881254</v>
      </c>
      <c r="O58" s="32">
        <f t="shared" si="6"/>
        <v>5.434993176662031E-05</v>
      </c>
    </row>
    <row r="59" spans="1:15" ht="19.5" customHeight="1">
      <c r="A59" s="4" t="s">
        <v>2</v>
      </c>
      <c r="B59" s="30">
        <f aca="true" t="shared" si="7" ref="B59:O59">IF(ISNUMBER(B11)=TRUE,B11/B$16,"")</f>
        <v>0.03688653605589458</v>
      </c>
      <c r="C59" s="30">
        <f t="shared" si="7"/>
        <v>0.607249546675888</v>
      </c>
      <c r="D59" s="30">
        <f t="shared" si="7"/>
        <v>0.2814058352192288</v>
      </c>
      <c r="E59" s="30">
        <f t="shared" si="7"/>
        <v>0.01449519179231612</v>
      </c>
      <c r="F59" s="30">
        <f t="shared" si="7"/>
        <v>0.7763688221419364</v>
      </c>
      <c r="G59" s="30">
        <f t="shared" si="7"/>
        <v>0.30191634818793234</v>
      </c>
      <c r="H59" s="30">
        <f t="shared" si="7"/>
        <v>0.11701868431568468</v>
      </c>
      <c r="I59" s="30">
        <f t="shared" si="7"/>
        <v>0.11181762843627739</v>
      </c>
      <c r="J59" s="30">
        <f t="shared" si="7"/>
        <v>0.5580227510265793</v>
      </c>
      <c r="K59" s="30">
        <f t="shared" si="7"/>
        <v>0.5731524191426073</v>
      </c>
      <c r="L59" s="30">
        <f t="shared" si="7"/>
        <v>0.5844302389844614</v>
      </c>
      <c r="M59" s="31">
        <f t="shared" si="7"/>
        <v>0.27125297142276694</v>
      </c>
      <c r="N59" s="30">
        <f t="shared" si="7"/>
        <v>0.4392499031914354</v>
      </c>
      <c r="O59" s="32">
        <f t="shared" si="7"/>
        <v>0.4271620032153156</v>
      </c>
    </row>
    <row r="60" spans="1:15" ht="19.5" customHeight="1">
      <c r="A60" s="4" t="s">
        <v>9</v>
      </c>
      <c r="B60" s="30">
        <f aca="true" t="shared" si="8" ref="B60:O60">IF(ISNUMBER(B12)=TRUE,B12/B$16,"")</f>
        <v>0.028274771424143273</v>
      </c>
      <c r="C60" s="30">
        <f t="shared" si="8"/>
        <v>0.09172031773642128</v>
      </c>
      <c r="D60" s="30">
        <f t="shared" si="8"/>
        <v>0.014485058957185146</v>
      </c>
      <c r="E60" s="30">
        <f t="shared" si="8"/>
        <v>0.0002696097795684849</v>
      </c>
      <c r="F60" s="30">
        <f t="shared" si="8"/>
        <v>0.03389629006245555</v>
      </c>
      <c r="G60" s="30">
        <f t="shared" si="8"/>
        <v>0.022695678720800253</v>
      </c>
      <c r="H60" s="30">
        <f t="shared" si="8"/>
        <v>0.066131660616906</v>
      </c>
      <c r="I60" s="30">
        <f t="shared" si="8"/>
        <v>3.002152072386091E-05</v>
      </c>
      <c r="J60" s="30">
        <f t="shared" si="8"/>
        <v>0.14357873653110415</v>
      </c>
      <c r="K60" s="30">
        <f t="shared" si="8"/>
        <v>0.1260266262700376</v>
      </c>
      <c r="L60" s="30">
        <f t="shared" si="8"/>
        <v>0.1182299185368381</v>
      </c>
      <c r="M60" s="31">
        <f t="shared" si="8"/>
        <v>0.021951750037656897</v>
      </c>
      <c r="N60" s="30">
        <f t="shared" si="8"/>
        <v>0.0455166822903978</v>
      </c>
      <c r="O60" s="32">
        <f t="shared" si="8"/>
        <v>0.062457094047265425</v>
      </c>
    </row>
    <row r="61" spans="1:15" ht="19.5" customHeight="1">
      <c r="A61" s="4" t="s">
        <v>10</v>
      </c>
      <c r="B61" s="30">
        <f aca="true" t="shared" si="9" ref="B61:O61">IF(ISNUMBER(B13)=TRUE,B13/B$16,"")</f>
        <v>0.005408413311258756</v>
      </c>
      <c r="C61" s="30">
        <f t="shared" si="9"/>
        <v>0.03179553001054519</v>
      </c>
      <c r="D61" s="30">
        <f t="shared" si="9"/>
        <v>0.0009068678378251562</v>
      </c>
      <c r="E61" s="30">
        <f t="shared" si="9"/>
        <v>0.2626295779914136</v>
      </c>
      <c r="F61" s="30">
        <f t="shared" si="9"/>
        <v>0.026947392666484677</v>
      </c>
      <c r="G61" s="30">
        <f t="shared" si="9"/>
        <v>0.009901793242128644</v>
      </c>
      <c r="H61" s="30">
        <f t="shared" si="9"/>
        <v>0.08807860727500805</v>
      </c>
      <c r="I61" s="30">
        <f t="shared" si="9"/>
        <v>0.005791013511487763</v>
      </c>
      <c r="J61" s="30">
        <f t="shared" si="9"/>
        <v>0.004249405321694049</v>
      </c>
      <c r="K61" s="30">
        <f t="shared" si="9"/>
        <v>0.0038838437595825536</v>
      </c>
      <c r="L61" s="30">
        <f t="shared" si="9"/>
        <v>0.0038958031773359118</v>
      </c>
      <c r="M61" s="31">
        <f t="shared" si="9"/>
        <v>0.02846299365983853</v>
      </c>
      <c r="N61" s="30">
        <f t="shared" si="9"/>
        <v>0.016271076513917966</v>
      </c>
      <c r="O61" s="32">
        <f t="shared" si="9"/>
        <v>0.02268573326847216</v>
      </c>
    </row>
    <row r="62" spans="1:15" ht="19.5" customHeight="1">
      <c r="A62" s="4" t="s">
        <v>11</v>
      </c>
      <c r="B62" s="30">
        <f aca="true" t="shared" si="10" ref="B62:O62">IF(ISNUMBER(B14)=TRUE,B14/B$16,"")</f>
        <v>0.0024008288645464425</v>
      </c>
      <c r="C62" s="30">
        <f t="shared" si="10"/>
        <v>0.003425968742639444</v>
      </c>
      <c r="D62" s="30">
        <f t="shared" si="10"/>
        <v>0.0007223899725761036</v>
      </c>
      <c r="E62" s="30">
        <f t="shared" si="10"/>
        <v>0.20243752759439487</v>
      </c>
      <c r="F62" s="30">
        <f t="shared" si="10"/>
        <v>0.006573340068963602</v>
      </c>
      <c r="G62" s="30">
        <f t="shared" si="10"/>
      </c>
      <c r="H62" s="30">
        <f t="shared" si="10"/>
        <v>0.3737969828674174</v>
      </c>
      <c r="I62" s="30">
        <f t="shared" si="10"/>
        <v>0.8782408622552031</v>
      </c>
      <c r="J62" s="30">
        <f t="shared" si="10"/>
        <v>0.020795608225007457</v>
      </c>
      <c r="K62" s="30">
        <f t="shared" si="10"/>
        <v>0.022828295858292432</v>
      </c>
      <c r="L62" s="30">
        <f t="shared" si="10"/>
        <v>0.0318324515452354</v>
      </c>
      <c r="M62" s="31">
        <f t="shared" si="10"/>
        <v>0.023805714481178828</v>
      </c>
      <c r="N62" s="30">
        <f t="shared" si="10"/>
        <v>0.003450785579298234</v>
      </c>
      <c r="O62" s="32">
        <f t="shared" si="10"/>
        <v>0.22408125296861836</v>
      </c>
    </row>
    <row r="63" spans="1:15" ht="19.5" customHeight="1">
      <c r="A63" s="4" t="s">
        <v>12</v>
      </c>
      <c r="B63" s="30">
        <f aca="true" t="shared" si="11" ref="B63:O63">IF(ISNUMBER(B15)=TRUE,B15/B$16,"")</f>
        <v>9.163358152506604E-05</v>
      </c>
      <c r="C63" s="30">
        <f t="shared" si="11"/>
        <v>4.150269049610863E-05</v>
      </c>
      <c r="D63" s="30">
        <f t="shared" si="11"/>
        <v>0.009223287605193843</v>
      </c>
      <c r="E63" s="30">
        <f t="shared" si="11"/>
        <v>0.00014054180070790286</v>
      </c>
      <c r="F63" s="30">
        <f t="shared" si="11"/>
        <v>0.0037882631503436295</v>
      </c>
      <c r="G63" s="30">
        <f t="shared" si="11"/>
      </c>
      <c r="H63" s="30">
        <f t="shared" si="11"/>
        <v>9.916507157503638E-07</v>
      </c>
      <c r="I63" s="30">
        <f t="shared" si="11"/>
        <v>6.599131917157114E-05</v>
      </c>
      <c r="J63" s="30">
        <f t="shared" si="11"/>
        <v>0.05550182778988284</v>
      </c>
      <c r="K63" s="30">
        <f t="shared" si="11"/>
        <v>0.04794818647134446</v>
      </c>
      <c r="L63" s="30">
        <f t="shared" si="11"/>
        <v>0.041198286802669404</v>
      </c>
      <c r="M63" s="31">
        <f t="shared" si="11"/>
        <v>9.24637274751282E-06</v>
      </c>
      <c r="N63" s="30">
        <f t="shared" si="11"/>
        <v>0.005251733330725972</v>
      </c>
      <c r="O63" s="32">
        <f t="shared" si="11"/>
        <v>5.252033010318953E-05</v>
      </c>
    </row>
    <row r="64" spans="1:15" ht="19.5" customHeight="1">
      <c r="A64" s="6" t="s">
        <v>3</v>
      </c>
      <c r="B64" s="35">
        <f aca="true" t="shared" si="12" ref="B64:O64">IF(ISNUMBER(B16)=TRUE,B16/B$16,"")</f>
        <v>1</v>
      </c>
      <c r="C64" s="35">
        <f t="shared" si="12"/>
        <v>1</v>
      </c>
      <c r="D64" s="35">
        <f t="shared" si="12"/>
        <v>1</v>
      </c>
      <c r="E64" s="35">
        <f t="shared" si="12"/>
        <v>1</v>
      </c>
      <c r="F64" s="35">
        <f t="shared" si="12"/>
        <v>1</v>
      </c>
      <c r="G64" s="35">
        <f t="shared" si="12"/>
        <v>1</v>
      </c>
      <c r="H64" s="35">
        <f t="shared" si="12"/>
        <v>1</v>
      </c>
      <c r="I64" s="35">
        <f t="shared" si="12"/>
        <v>1</v>
      </c>
      <c r="J64" s="35">
        <f t="shared" si="12"/>
        <v>1</v>
      </c>
      <c r="K64" s="35">
        <f t="shared" si="12"/>
        <v>1</v>
      </c>
      <c r="L64" s="35">
        <f t="shared" si="12"/>
        <v>1</v>
      </c>
      <c r="M64" s="36">
        <f t="shared" si="12"/>
        <v>1</v>
      </c>
      <c r="N64" s="35">
        <f t="shared" si="12"/>
        <v>1</v>
      </c>
      <c r="O64" s="37">
        <f t="shared" si="12"/>
        <v>1</v>
      </c>
    </row>
  </sheetData>
  <mergeCells count="2">
    <mergeCell ref="A1:O1"/>
    <mergeCell ref="A50:O50"/>
  </mergeCells>
  <printOptions/>
  <pageMargins left="0.31" right="0.2" top="0.4" bottom="0.52" header="0.33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FANTOGNAZZA</cp:lastModifiedBy>
  <cp:lastPrinted>2010-02-01T09:53:55Z</cp:lastPrinted>
  <dcterms:created xsi:type="dcterms:W3CDTF">1996-11-05T10:16:36Z</dcterms:created>
  <dcterms:modified xsi:type="dcterms:W3CDTF">2010-02-04T11:50:02Z</dcterms:modified>
  <cp:category/>
  <cp:version/>
  <cp:contentType/>
  <cp:contentStatus/>
</cp:coreProperties>
</file>