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885" activeTab="0"/>
  </bookViews>
  <sheets>
    <sheet name="MN mac_inq" sheetId="1" r:id="rId1"/>
  </sheets>
  <definedNames>
    <definedName name="_xlnm.Print_Area" localSheetId="0">'MN mac_inq'!$A$1:$O$64</definedName>
  </definedNames>
  <calcPr fullCalcOnLoad="1"/>
</workbook>
</file>

<file path=xl/sharedStrings.xml><?xml version="1.0" encoding="utf-8"?>
<sst xmlns="http://schemas.openxmlformats.org/spreadsheetml/2006/main" count="88" uniqueCount="38">
  <si>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</si>
  <si>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</si>
  <si>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</si>
  <si>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</si>
  <si>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</si>
  <si>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</si>
  <si>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</si>
  <si>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</si>
  <si>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</si>
  <si>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</si>
  <si>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</si>
  <si>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</si>
  <si>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</si>
  <si>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</si>
  <si>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</si>
  <si>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</si>
  <si>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</si>
  <si>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</si>
  <si>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</si>
  <si>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</si>
  <si>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</si>
  <si>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</si>
  <si>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</si>
  <si>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</si>
  <si>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</si>
  <si>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</si>
  <si>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</si>
  <si>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</si>
  <si>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</si>
  <si>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</si>
  <si>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</si>
  <si>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</si>
  <si>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</si>
  <si>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</si>
  <si>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</si>
  <si>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/>
  </si>
  <si>
    <t>Distribuzione  percentuale delle emissioni in provincia di Mantova nel 2005 - dati finali</t>
  </si>
  <si>
    <t>ARPA Lombardia - Regione Lombardia.   Emissioni in provincia di Mantova nel 2005 - dati finali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</si>
</sst>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</numFmts>
  <fonts count="16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sz val="19.25"/>
      <name val="Times New Roman"/>
      <family val="1"/>
    </font>
    <font>
      <sz val="14.5"/>
      <name val="Times New Roman"/>
      <family val="1"/>
    </font>
    <font>
      <sz val="9.2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5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41" fontId="5" fillId="0" borderId="2" xfId="19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1" fontId="2" fillId="0" borderId="0" xfId="19" applyNumberFormat="1" applyFont="1" applyBorder="1" applyAlignment="1">
      <alignment vertical="center"/>
    </xf>
    <xf numFmtId="181" fontId="2" fillId="0" borderId="8" xfId="19" applyNumberFormat="1" applyFont="1" applyBorder="1" applyAlignment="1">
      <alignment vertical="center"/>
    </xf>
    <xf numFmtId="181" fontId="2" fillId="0" borderId="9" xfId="19" applyNumberFormat="1" applyFont="1" applyBorder="1" applyAlignment="1">
      <alignment vertical="center"/>
    </xf>
    <xf numFmtId="178" fontId="4" fillId="0" borderId="12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81" fontId="4" fillId="0" borderId="3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vertical="center"/>
    </xf>
    <xf numFmtId="181" fontId="4" fillId="0" borderId="4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horizontal="center" vertical="center"/>
    </xf>
    <xf numFmtId="179" fontId="2" fillId="0" borderId="8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Migliaia (0)_AC 21 a.c. BG mac_inq" xfId="18"/>
    <cellStyle name="Comma [0]" xfId="19"/>
    <cellStyle name="Percent" xfId="20"/>
    <cellStyle name="Currency" xfId="21"/>
    <cellStyle name="Valuta (0)_AC 21 a.c. BG mac_inq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1525"/>
          <c:w val="0.97825"/>
          <c:h val="0.795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'MN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'MN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'MN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'MN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'MN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'MN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'MN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'MN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'MN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'MN mac_inq'!$A$14</c:f>
              <c:strCache>
                <c:ptCount val="1"/>
                <c:pt idx="0">
                  <c:v>Agricoltura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'MN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mac_inq'!$B$15:$O$15</c:f>
              <c:numCache/>
            </c:numRef>
          </c:val>
          <c:shape val="cylinder"/>
        </c:ser>
        <c:overlap val="100"/>
        <c:shape val="cylinder"/>
        <c:axId val="8142147"/>
        <c:axId val="6170460"/>
      </c:bar3DChart>
      <c:catAx>
        <c:axId val="81421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6170460"/>
        <c:crosses val="autoZero"/>
        <c:auto val="1"/>
        <c:lblOffset val="100"/>
        <c:noMultiLvlLbl val="0"/>
      </c:catAx>
      <c:valAx>
        <c:axId val="617046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8142147"/>
        <c:crossesAt val="1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"/>
          <c:y val="0.83"/>
          <c:w val="0.747"/>
          <c:h val="0.1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114300</xdr:rowOff>
    </xdr:from>
    <xdr:to>
      <xdr:col>14</xdr:col>
      <xdr:colOff>561975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104775" y="4924425"/>
        <a:ext cx="93345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19.57421875" style="0" customWidth="1"/>
    <col min="2" max="2" width="8.8515625" style="0" customWidth="1"/>
    <col min="3" max="3" width="9.28125" style="0" customWidth="1"/>
    <col min="5" max="5" width="8.8515625" style="0" customWidth="1"/>
    <col min="6" max="6" width="9.28125" style="0" customWidth="1"/>
    <col min="7" max="7" width="8.57421875" style="0" customWidth="1"/>
    <col min="8" max="8" width="8.140625" style="0" customWidth="1"/>
    <col min="9" max="9" width="8.57421875" style="0" bestFit="1" customWidth="1"/>
    <col min="10" max="10" width="8.28125" style="0" customWidth="1"/>
    <col min="11" max="12" width="8.140625" style="0" customWidth="1"/>
    <col min="13" max="13" width="8.57421875" style="0" customWidth="1"/>
    <col min="14" max="14" width="9.7109375" style="0" customWidth="1"/>
    <col min="15" max="15" width="11.00390625" style="0" customWidth="1"/>
  </cols>
  <sheetData>
    <row r="1" spans="1:17" ht="39" customHeight="1">
      <c r="A1" s="45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Q1" s="43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4" t="s">
        <v>33</v>
      </c>
      <c r="N3" s="9" t="s">
        <v>28</v>
      </c>
      <c r="O3" s="10" t="s">
        <v>30</v>
      </c>
    </row>
    <row r="4" spans="1:15" ht="15.75">
      <c r="A4" s="25"/>
      <c r="B4" s="26" t="s">
        <v>31</v>
      </c>
      <c r="C4" s="26" t="s">
        <v>31</v>
      </c>
      <c r="D4" s="26" t="s">
        <v>31</v>
      </c>
      <c r="E4" s="26" t="s">
        <v>31</v>
      </c>
      <c r="F4" s="26" t="s">
        <v>31</v>
      </c>
      <c r="G4" s="26" t="s">
        <v>32</v>
      </c>
      <c r="H4" s="26" t="s">
        <v>31</v>
      </c>
      <c r="I4" s="26" t="s">
        <v>31</v>
      </c>
      <c r="J4" s="26" t="s">
        <v>31</v>
      </c>
      <c r="K4" s="26" t="s">
        <v>31</v>
      </c>
      <c r="L4" s="26" t="s">
        <v>31</v>
      </c>
      <c r="M4" s="27" t="s">
        <v>32</v>
      </c>
      <c r="N4" s="26" t="s">
        <v>31</v>
      </c>
      <c r="O4" s="28" t="s">
        <v>32</v>
      </c>
    </row>
    <row r="5" spans="1:20" s="12" customFormat="1" ht="21.75" customHeight="1">
      <c r="A5" s="4" t="s">
        <v>4</v>
      </c>
      <c r="B5" s="13">
        <v>2345.31555</v>
      </c>
      <c r="C5" s="14">
        <v>4109.62849</v>
      </c>
      <c r="D5" s="14">
        <v>371.64908</v>
      </c>
      <c r="E5" s="14">
        <v>395.32326</v>
      </c>
      <c r="F5" s="14">
        <v>1030.34675</v>
      </c>
      <c r="G5" s="14">
        <v>8015.92458</v>
      </c>
      <c r="H5" s="14">
        <v>50.57624</v>
      </c>
      <c r="I5" s="14" t="s">
        <v>35</v>
      </c>
      <c r="J5" s="14">
        <v>88.90849</v>
      </c>
      <c r="K5" s="14">
        <v>104.04937</v>
      </c>
      <c r="L5" s="15">
        <v>123.588</v>
      </c>
      <c r="M5" s="13">
        <v>8039.90502</v>
      </c>
      <c r="N5" s="14">
        <v>5504.26851</v>
      </c>
      <c r="O5" s="15">
        <v>162.63444</v>
      </c>
      <c r="Q5"/>
      <c r="R5"/>
      <c r="S5"/>
      <c r="T5"/>
    </row>
    <row r="6" spans="1:20" s="12" customFormat="1" ht="21.75" customHeight="1">
      <c r="A6" s="4" t="s">
        <v>5</v>
      </c>
      <c r="B6" s="16">
        <v>165.52301</v>
      </c>
      <c r="C6" s="17">
        <v>843.65289</v>
      </c>
      <c r="D6" s="17">
        <v>1678.52398</v>
      </c>
      <c r="E6" s="17">
        <v>472.51798</v>
      </c>
      <c r="F6" s="17">
        <v>6850.51614</v>
      </c>
      <c r="G6" s="17">
        <v>841.62458</v>
      </c>
      <c r="H6" s="17">
        <v>88.59601</v>
      </c>
      <c r="I6" s="17">
        <v>13.30395</v>
      </c>
      <c r="J6" s="17">
        <v>309.65878</v>
      </c>
      <c r="K6" s="17">
        <v>320.65278</v>
      </c>
      <c r="L6" s="18">
        <v>334.61737</v>
      </c>
      <c r="M6" s="16">
        <v>879.01221</v>
      </c>
      <c r="N6" s="17">
        <v>3467.95263</v>
      </c>
      <c r="O6" s="18">
        <v>24.29613</v>
      </c>
      <c r="Q6"/>
      <c r="R6"/>
      <c r="S6"/>
      <c r="T6"/>
    </row>
    <row r="7" spans="1:17" s="12" customFormat="1" ht="21.75" customHeight="1">
      <c r="A7" s="4" t="s">
        <v>6</v>
      </c>
      <c r="B7" s="16">
        <v>612.45713</v>
      </c>
      <c r="C7" s="17">
        <v>2034.87993</v>
      </c>
      <c r="D7" s="17">
        <v>1055.15706</v>
      </c>
      <c r="E7" s="17">
        <v>155.11761</v>
      </c>
      <c r="F7" s="17">
        <v>1422.30078</v>
      </c>
      <c r="G7" s="17">
        <v>788.29616</v>
      </c>
      <c r="H7" s="17">
        <v>97.96439</v>
      </c>
      <c r="I7" s="17">
        <v>41.6033</v>
      </c>
      <c r="J7" s="17">
        <v>263.76691</v>
      </c>
      <c r="K7" s="17">
        <v>334.55517</v>
      </c>
      <c r="L7" s="18">
        <v>483.06328</v>
      </c>
      <c r="M7" s="16">
        <v>821.92258</v>
      </c>
      <c r="N7" s="17">
        <v>3696.33535</v>
      </c>
      <c r="O7" s="18">
        <v>65.82473</v>
      </c>
      <c r="Q7"/>
    </row>
    <row r="8" spans="1:17" s="12" customFormat="1" ht="21.75" customHeight="1">
      <c r="A8" s="4" t="s">
        <v>7</v>
      </c>
      <c r="B8" s="39">
        <v>3.061</v>
      </c>
      <c r="C8" s="17">
        <v>293.657</v>
      </c>
      <c r="D8" s="17">
        <v>1360.39327</v>
      </c>
      <c r="E8" s="17" t="s">
        <v>35</v>
      </c>
      <c r="F8" s="17" t="s">
        <v>35</v>
      </c>
      <c r="G8" s="17">
        <v>14.52</v>
      </c>
      <c r="H8" s="17" t="s">
        <v>35</v>
      </c>
      <c r="I8" s="19">
        <v>3.344</v>
      </c>
      <c r="J8" s="19">
        <v>7.5387</v>
      </c>
      <c r="K8" s="17">
        <v>28.25966</v>
      </c>
      <c r="L8" s="18">
        <v>31.3266</v>
      </c>
      <c r="M8" s="16">
        <v>14.52</v>
      </c>
      <c r="N8" s="17">
        <v>1718.65481</v>
      </c>
      <c r="O8" s="38">
        <v>6.67645</v>
      </c>
      <c r="Q8"/>
    </row>
    <row r="9" spans="1:17" s="12" customFormat="1" ht="21.75" customHeight="1">
      <c r="A9" s="4" t="s">
        <v>13</v>
      </c>
      <c r="B9" s="16" t="s">
        <v>35</v>
      </c>
      <c r="C9" s="17" t="s">
        <v>35</v>
      </c>
      <c r="D9" s="17">
        <v>545.31472</v>
      </c>
      <c r="E9" s="17">
        <v>8352.4615</v>
      </c>
      <c r="F9" s="17" t="s">
        <v>35</v>
      </c>
      <c r="G9" s="17" t="s">
        <v>35</v>
      </c>
      <c r="H9" s="17" t="s">
        <v>35</v>
      </c>
      <c r="I9" s="17" t="s">
        <v>35</v>
      </c>
      <c r="J9" s="17" t="s">
        <v>35</v>
      </c>
      <c r="K9" s="17" t="s">
        <v>35</v>
      </c>
      <c r="L9" s="18" t="s">
        <v>35</v>
      </c>
      <c r="M9" s="16">
        <v>175.40171</v>
      </c>
      <c r="N9" s="17">
        <v>662.24918</v>
      </c>
      <c r="O9" s="18" t="s">
        <v>35</v>
      </c>
      <c r="Q9"/>
    </row>
    <row r="10" spans="1:17" s="12" customFormat="1" ht="21.75" customHeight="1">
      <c r="A10" s="4" t="s">
        <v>8</v>
      </c>
      <c r="B10" s="39">
        <v>0.00225</v>
      </c>
      <c r="C10" s="19">
        <v>0.00676</v>
      </c>
      <c r="D10" s="17">
        <v>4621.50853</v>
      </c>
      <c r="E10" s="17" t="s">
        <v>35</v>
      </c>
      <c r="F10" s="17" t="s">
        <v>35</v>
      </c>
      <c r="G10" s="17" t="s">
        <v>35</v>
      </c>
      <c r="H10" s="17" t="s">
        <v>35</v>
      </c>
      <c r="I10" s="19">
        <v>1.331</v>
      </c>
      <c r="J10" s="19">
        <v>4.40885</v>
      </c>
      <c r="K10" s="17">
        <v>11.78321</v>
      </c>
      <c r="L10" s="18">
        <v>14.69469</v>
      </c>
      <c r="M10" s="16">
        <v>38.98828</v>
      </c>
      <c r="N10" s="17">
        <v>4621.51678</v>
      </c>
      <c r="O10" s="38">
        <v>0.07851</v>
      </c>
      <c r="Q10"/>
    </row>
    <row r="11" spans="1:17" s="12" customFormat="1" ht="21.75" customHeight="1">
      <c r="A11" s="4" t="s">
        <v>2</v>
      </c>
      <c r="B11" s="16">
        <v>24.37738</v>
      </c>
      <c r="C11" s="17">
        <v>4094.36527</v>
      </c>
      <c r="D11" s="17">
        <v>2442.50882</v>
      </c>
      <c r="E11" s="17">
        <v>113.66986</v>
      </c>
      <c r="F11" s="17">
        <v>7971.05134</v>
      </c>
      <c r="G11" s="17">
        <v>786.12516</v>
      </c>
      <c r="H11" s="17">
        <v>29.5694</v>
      </c>
      <c r="I11" s="17">
        <v>120.75533</v>
      </c>
      <c r="J11" s="17">
        <v>252.64928</v>
      </c>
      <c r="K11" s="17">
        <v>309.32611</v>
      </c>
      <c r="L11" s="18">
        <v>374.92435</v>
      </c>
      <c r="M11" s="16">
        <v>797.67862</v>
      </c>
      <c r="N11" s="17">
        <v>8316.03948</v>
      </c>
      <c r="O11" s="18">
        <v>96.87593</v>
      </c>
      <c r="Q11"/>
    </row>
    <row r="12" spans="1:17" s="12" customFormat="1" ht="21.75" customHeight="1">
      <c r="A12" s="4" t="s">
        <v>9</v>
      </c>
      <c r="B12" s="16">
        <v>51.20398</v>
      </c>
      <c r="C12" s="17">
        <v>3627.4352</v>
      </c>
      <c r="D12" s="17">
        <v>630.71241</v>
      </c>
      <c r="E12" s="17">
        <v>16.67657</v>
      </c>
      <c r="F12" s="17">
        <v>1993.25902</v>
      </c>
      <c r="G12" s="17">
        <v>285.67211</v>
      </c>
      <c r="H12" s="17">
        <v>111.86439</v>
      </c>
      <c r="I12" s="19">
        <v>0.697</v>
      </c>
      <c r="J12" s="17">
        <v>505.01602</v>
      </c>
      <c r="K12" s="17">
        <v>529.01435</v>
      </c>
      <c r="L12" s="18">
        <v>559.69699</v>
      </c>
      <c r="M12" s="16">
        <v>320.70032</v>
      </c>
      <c r="N12" s="17">
        <v>5275.67531</v>
      </c>
      <c r="O12" s="18">
        <v>80.50151</v>
      </c>
      <c r="Q12"/>
    </row>
    <row r="13" spans="1:17" s="12" customFormat="1" ht="21.75" customHeight="1">
      <c r="A13" s="4" t="s">
        <v>10</v>
      </c>
      <c r="B13" s="39">
        <v>3.92888</v>
      </c>
      <c r="C13" s="19">
        <v>42.81904</v>
      </c>
      <c r="D13" s="19">
        <v>26.10757</v>
      </c>
      <c r="E13" s="17">
        <v>3534.57064</v>
      </c>
      <c r="F13" s="17">
        <v>107.50734</v>
      </c>
      <c r="G13" s="19">
        <v>9.49132</v>
      </c>
      <c r="H13" s="19">
        <v>2.40171</v>
      </c>
      <c r="I13" s="17">
        <v>14.40528</v>
      </c>
      <c r="J13" s="19">
        <v>0.90796</v>
      </c>
      <c r="K13" s="19">
        <v>1.11071</v>
      </c>
      <c r="L13" s="38">
        <v>1.61038</v>
      </c>
      <c r="M13" s="16">
        <v>84.46173</v>
      </c>
      <c r="N13" s="17">
        <v>139.65658</v>
      </c>
      <c r="O13" s="38">
        <v>1.90088</v>
      </c>
      <c r="Q13"/>
    </row>
    <row r="14" spans="1:17" s="12" customFormat="1" ht="21.75" customHeight="1">
      <c r="A14" s="4" t="s">
        <v>11</v>
      </c>
      <c r="B14" s="39">
        <v>0.921</v>
      </c>
      <c r="C14" s="17">
        <v>146.1348</v>
      </c>
      <c r="D14" s="17">
        <v>47.39781</v>
      </c>
      <c r="E14" s="17">
        <v>37506.8661</v>
      </c>
      <c r="F14" s="17">
        <v>48.05501</v>
      </c>
      <c r="G14" s="17" t="s">
        <v>35</v>
      </c>
      <c r="H14" s="17">
        <v>2134.40663</v>
      </c>
      <c r="I14" s="17">
        <v>20450.12726</v>
      </c>
      <c r="J14" s="17">
        <v>73.7954</v>
      </c>
      <c r="K14" s="17">
        <v>186.43828</v>
      </c>
      <c r="L14" s="18">
        <v>382.25376</v>
      </c>
      <c r="M14" s="16">
        <v>1449.31027</v>
      </c>
      <c r="N14" s="17">
        <v>756.06425</v>
      </c>
      <c r="O14" s="18">
        <v>1206.08212</v>
      </c>
      <c r="Q14"/>
    </row>
    <row r="15" spans="1:17" s="12" customFormat="1" ht="21.75" customHeight="1">
      <c r="A15" s="4" t="s">
        <v>12</v>
      </c>
      <c r="B15" s="41">
        <v>0.93</v>
      </c>
      <c r="C15" s="42">
        <v>4.07</v>
      </c>
      <c r="D15" s="20">
        <v>1038.12143</v>
      </c>
      <c r="E15" s="20">
        <v>57.3</v>
      </c>
      <c r="F15" s="20">
        <v>148.84007</v>
      </c>
      <c r="G15" s="20" t="s">
        <v>35</v>
      </c>
      <c r="H15" s="42">
        <v>0.016</v>
      </c>
      <c r="I15" s="42">
        <v>0.93</v>
      </c>
      <c r="J15" s="20">
        <v>28.10341</v>
      </c>
      <c r="K15" s="20">
        <v>28.70641</v>
      </c>
      <c r="L15" s="21">
        <v>29.15641</v>
      </c>
      <c r="M15" s="41">
        <v>1.20826</v>
      </c>
      <c r="N15" s="20">
        <v>1060.26147</v>
      </c>
      <c r="O15" s="40">
        <v>0.17224</v>
      </c>
      <c r="Q15"/>
    </row>
    <row r="16" spans="1:17" s="12" customFormat="1" ht="21.75" customHeight="1">
      <c r="A16" s="6" t="s">
        <v>3</v>
      </c>
      <c r="B16" s="22">
        <f aca="true" t="shared" si="0" ref="B16:O16">SUM(B5:B15)</f>
        <v>3207.72018</v>
      </c>
      <c r="C16" s="22">
        <f t="shared" si="0"/>
        <v>15196.64938</v>
      </c>
      <c r="D16" s="22">
        <f t="shared" si="0"/>
        <v>13817.39468</v>
      </c>
      <c r="E16" s="22">
        <f t="shared" si="0"/>
        <v>50604.50352</v>
      </c>
      <c r="F16" s="22">
        <f t="shared" si="0"/>
        <v>19571.87645</v>
      </c>
      <c r="G16" s="22">
        <f t="shared" si="0"/>
        <v>10741.653909999999</v>
      </c>
      <c r="H16" s="22">
        <f t="shared" si="0"/>
        <v>2515.39477</v>
      </c>
      <c r="I16" s="22">
        <f t="shared" si="0"/>
        <v>20646.49712</v>
      </c>
      <c r="J16" s="22">
        <f t="shared" si="0"/>
        <v>1534.7538</v>
      </c>
      <c r="K16" s="22">
        <f t="shared" si="0"/>
        <v>1853.8960500000003</v>
      </c>
      <c r="L16" s="22">
        <f t="shared" si="0"/>
        <v>2334.93183</v>
      </c>
      <c r="M16" s="33">
        <f t="shared" si="0"/>
        <v>12623.109000000002</v>
      </c>
      <c r="N16" s="22">
        <f t="shared" si="0"/>
        <v>35218.67435</v>
      </c>
      <c r="O16" s="23">
        <f t="shared" si="0"/>
        <v>1645.04294</v>
      </c>
      <c r="Q16"/>
    </row>
    <row r="17" spans="1:17" s="12" customFormat="1" ht="12.75">
      <c r="A17" s="1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Q17"/>
    </row>
    <row r="18" spans="1:7" ht="12.75">
      <c r="A18" s="5"/>
      <c r="G18" s="5"/>
    </row>
    <row r="50" spans="1:15" ht="15.75">
      <c r="A50" s="44" t="s">
        <v>36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2" spans="1:15" ht="39.7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29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30">
        <f aca="true" t="shared" si="1" ref="B53:O53">IF(ISNUMBER(B5)=TRUE,B5/B$16,"")</f>
        <v>0.7311471756866273</v>
      </c>
      <c r="C53" s="30">
        <f t="shared" si="1"/>
        <v>0.27042990775378406</v>
      </c>
      <c r="D53" s="30">
        <f t="shared" si="1"/>
        <v>0.0268971892753374</v>
      </c>
      <c r="E53" s="30">
        <f t="shared" si="1"/>
        <v>0.007812017360149768</v>
      </c>
      <c r="F53" s="30">
        <f t="shared" si="1"/>
        <v>0.052644249652413884</v>
      </c>
      <c r="G53" s="30">
        <f t="shared" si="1"/>
        <v>0.7462467742083492</v>
      </c>
      <c r="H53" s="30">
        <f t="shared" si="1"/>
        <v>0.020106680908778388</v>
      </c>
      <c r="I53" s="30">
        <f t="shared" si="1"/>
      </c>
      <c r="J53" s="30">
        <f t="shared" si="1"/>
        <v>0.05793013185567614</v>
      </c>
      <c r="K53" s="30">
        <f t="shared" si="1"/>
        <v>0.056124705589614896</v>
      </c>
      <c r="L53" s="30">
        <f t="shared" si="1"/>
        <v>0.05293002494209863</v>
      </c>
      <c r="M53" s="31">
        <f t="shared" si="1"/>
        <v>0.6369195591989263</v>
      </c>
      <c r="N53" s="30">
        <f t="shared" si="1"/>
        <v>0.1562883501888537</v>
      </c>
      <c r="O53" s="32">
        <f t="shared" si="1"/>
        <v>0.09886334030891619</v>
      </c>
    </row>
    <row r="54" spans="1:15" ht="19.5" customHeight="1">
      <c r="A54" s="4" t="s">
        <v>5</v>
      </c>
      <c r="B54" s="30">
        <f aca="true" t="shared" si="2" ref="B54:O54">IF(ISNUMBER(B6)=TRUE,B6/B$16,"")</f>
        <v>0.05160144922616037</v>
      </c>
      <c r="C54" s="30">
        <f t="shared" si="2"/>
        <v>0.055515717241612104</v>
      </c>
      <c r="D54" s="30">
        <f t="shared" si="2"/>
        <v>0.1214790500577928</v>
      </c>
      <c r="E54" s="30">
        <f t="shared" si="2"/>
        <v>0.009337468943119868</v>
      </c>
      <c r="F54" s="30">
        <f t="shared" si="2"/>
        <v>0.35001836218928306</v>
      </c>
      <c r="G54" s="30">
        <f t="shared" si="2"/>
        <v>0.07835148917025572</v>
      </c>
      <c r="H54" s="30">
        <f t="shared" si="2"/>
        <v>0.035221513162325614</v>
      </c>
      <c r="I54" s="30">
        <f t="shared" si="2"/>
        <v>0.0006443683847519409</v>
      </c>
      <c r="J54" s="30">
        <f t="shared" si="2"/>
        <v>0.2017644654145831</v>
      </c>
      <c r="K54" s="30">
        <f t="shared" si="2"/>
        <v>0.17296157462550285</v>
      </c>
      <c r="L54" s="30">
        <f t="shared" si="2"/>
        <v>0.14330926740589253</v>
      </c>
      <c r="M54" s="31">
        <f t="shared" si="2"/>
        <v>0.06963515961083754</v>
      </c>
      <c r="N54" s="30">
        <f t="shared" si="2"/>
        <v>0.09846914155643113</v>
      </c>
      <c r="O54" s="32">
        <f t="shared" si="2"/>
        <v>0.014769298362509614</v>
      </c>
    </row>
    <row r="55" spans="1:15" ht="19.5" customHeight="1">
      <c r="A55" s="4" t="s">
        <v>6</v>
      </c>
      <c r="B55" s="30">
        <f aca="true" t="shared" si="3" ref="B55:O55">IF(ISNUMBER(B7)=TRUE,B7/B$16,"")</f>
        <v>0.19093221840815305</v>
      </c>
      <c r="C55" s="30">
        <f t="shared" si="3"/>
        <v>0.13390319662688696</v>
      </c>
      <c r="D55" s="30">
        <f t="shared" si="3"/>
        <v>0.07636440041242276</v>
      </c>
      <c r="E55" s="30">
        <f t="shared" si="3"/>
        <v>0.0030652925967091875</v>
      </c>
      <c r="F55" s="30">
        <f t="shared" si="3"/>
        <v>0.07267063961054179</v>
      </c>
      <c r="G55" s="30">
        <f t="shared" si="3"/>
        <v>0.07338685146671237</v>
      </c>
      <c r="H55" s="30">
        <f t="shared" si="3"/>
        <v>0.038945930542743395</v>
      </c>
      <c r="I55" s="30">
        <f t="shared" si="3"/>
        <v>0.0020150294627798828</v>
      </c>
      <c r="J55" s="30">
        <f t="shared" si="3"/>
        <v>0.17186268572848623</v>
      </c>
      <c r="K55" s="30">
        <f t="shared" si="3"/>
        <v>0.18046058731286466</v>
      </c>
      <c r="L55" s="30">
        <f t="shared" si="3"/>
        <v>0.2068853890265396</v>
      </c>
      <c r="M55" s="31">
        <f t="shared" si="3"/>
        <v>0.06511253131063036</v>
      </c>
      <c r="N55" s="30">
        <f t="shared" si="3"/>
        <v>0.10495384673671</v>
      </c>
      <c r="O55" s="32">
        <f t="shared" si="3"/>
        <v>0.04001398893575386</v>
      </c>
    </row>
    <row r="56" spans="1:15" ht="19.5" customHeight="1">
      <c r="A56" s="4" t="s">
        <v>7</v>
      </c>
      <c r="B56" s="30">
        <f aca="true" t="shared" si="4" ref="B56:O56">IF(ISNUMBER(B8)=TRUE,B8/B$16,"")</f>
        <v>0.0009542602933651151</v>
      </c>
      <c r="C56" s="30">
        <f t="shared" si="4"/>
        <v>0.01932379912551486</v>
      </c>
      <c r="D56" s="30">
        <f t="shared" si="4"/>
        <v>0.09845512135287722</v>
      </c>
      <c r="E56" s="30">
        <f t="shared" si="4"/>
      </c>
      <c r="F56" s="30">
        <f t="shared" si="4"/>
      </c>
      <c r="G56" s="30">
        <f t="shared" si="4"/>
        <v>0.0013517471444953676</v>
      </c>
      <c r="H56" s="30">
        <f t="shared" si="4"/>
      </c>
      <c r="I56" s="30">
        <f t="shared" si="4"/>
        <v>0.00016196452020719339</v>
      </c>
      <c r="J56" s="30">
        <f t="shared" si="4"/>
        <v>0.004911993050611766</v>
      </c>
      <c r="K56" s="30">
        <f t="shared" si="4"/>
        <v>0.015243389725114305</v>
      </c>
      <c r="L56" s="30">
        <f t="shared" si="4"/>
        <v>0.013416494476414756</v>
      </c>
      <c r="M56" s="31">
        <f t="shared" si="4"/>
        <v>0.0011502713000418516</v>
      </c>
      <c r="N56" s="30">
        <f t="shared" si="4"/>
        <v>0.048799531547387726</v>
      </c>
      <c r="O56" s="32">
        <f t="shared" si="4"/>
        <v>0.004058526277739595</v>
      </c>
    </row>
    <row r="57" spans="1:15" ht="19.5" customHeight="1">
      <c r="A57" s="4" t="s">
        <v>13</v>
      </c>
      <c r="B57" s="30">
        <f aca="true" t="shared" si="5" ref="B57:O57">IF(ISNUMBER(B9)=TRUE,B9/B$16,"")</f>
      </c>
      <c r="C57" s="30">
        <f t="shared" si="5"/>
      </c>
      <c r="D57" s="30">
        <f t="shared" si="5"/>
        <v>0.03946581339167479</v>
      </c>
      <c r="E57" s="30">
        <f t="shared" si="5"/>
        <v>0.1650537189184936</v>
      </c>
      <c r="F57" s="30">
        <f t="shared" si="5"/>
      </c>
      <c r="G57" s="30">
        <f t="shared" si="5"/>
      </c>
      <c r="H57" s="30">
        <f t="shared" si="5"/>
      </c>
      <c r="I57" s="30">
        <f t="shared" si="5"/>
      </c>
      <c r="J57" s="30">
        <f t="shared" si="5"/>
      </c>
      <c r="K57" s="30">
        <f t="shared" si="5"/>
      </c>
      <c r="L57" s="30">
        <f t="shared" si="5"/>
      </c>
      <c r="M57" s="31">
        <f t="shared" si="5"/>
        <v>0.013895286018682083</v>
      </c>
      <c r="N57" s="30">
        <f t="shared" si="5"/>
        <v>0.018803921278201092</v>
      </c>
      <c r="O57" s="32">
        <f t="shared" si="5"/>
      </c>
    </row>
    <row r="58" spans="1:15" ht="19.5" customHeight="1">
      <c r="A58" s="4" t="s">
        <v>8</v>
      </c>
      <c r="B58" s="30">
        <f aca="true" t="shared" si="6" ref="B58:O58">IF(ISNUMBER(B10)=TRUE,B10/B$16,"")</f>
        <v>7.014327540253215E-07</v>
      </c>
      <c r="C58" s="30">
        <f t="shared" si="6"/>
        <v>4.448348995204626E-07</v>
      </c>
      <c r="D58" s="30">
        <f t="shared" si="6"/>
        <v>0.33447032794752596</v>
      </c>
      <c r="E58" s="30">
        <f t="shared" si="6"/>
      </c>
      <c r="F58" s="30">
        <f t="shared" si="6"/>
      </c>
      <c r="G58" s="30">
        <f t="shared" si="6"/>
      </c>
      <c r="H58" s="30">
        <f t="shared" si="6"/>
      </c>
      <c r="I58" s="30">
        <f t="shared" si="6"/>
        <v>6.446614126667894E-05</v>
      </c>
      <c r="J58" s="30">
        <f t="shared" si="6"/>
        <v>0.0028726757347009016</v>
      </c>
      <c r="K58" s="30">
        <f t="shared" si="6"/>
        <v>0.006355917312623865</v>
      </c>
      <c r="L58" s="30">
        <f t="shared" si="6"/>
        <v>0.006293412857368089</v>
      </c>
      <c r="M58" s="31">
        <f t="shared" si="6"/>
        <v>0.0030886432177683006</v>
      </c>
      <c r="N58" s="30">
        <f t="shared" si="6"/>
        <v>0.13122347349226673</v>
      </c>
      <c r="O58" s="32">
        <f t="shared" si="6"/>
        <v>4.77251979817621E-05</v>
      </c>
    </row>
    <row r="59" spans="1:15" ht="19.5" customHeight="1">
      <c r="A59" s="4" t="s">
        <v>2</v>
      </c>
      <c r="B59" s="30">
        <f aca="true" t="shared" si="7" ref="B59:O59">IF(ISNUMBER(B11)=TRUE,B11/B$16,"")</f>
        <v>0.00759959679525413</v>
      </c>
      <c r="C59" s="30">
        <f t="shared" si="7"/>
        <v>0.26942552714208895</v>
      </c>
      <c r="D59" s="30">
        <f t="shared" si="7"/>
        <v>0.17677057626032872</v>
      </c>
      <c r="E59" s="30">
        <f t="shared" si="7"/>
        <v>0.002246240000261542</v>
      </c>
      <c r="F59" s="30">
        <f t="shared" si="7"/>
        <v>0.40727067536746075</v>
      </c>
      <c r="G59" s="30">
        <f t="shared" si="7"/>
        <v>0.07318474106377164</v>
      </c>
      <c r="H59" s="30">
        <f t="shared" si="7"/>
        <v>0.01175537150377394</v>
      </c>
      <c r="I59" s="30">
        <f t="shared" si="7"/>
        <v>0.00584870786061941</v>
      </c>
      <c r="J59" s="30">
        <f t="shared" si="7"/>
        <v>0.1646187681698524</v>
      </c>
      <c r="K59" s="30">
        <f t="shared" si="7"/>
        <v>0.16685191707485433</v>
      </c>
      <c r="L59" s="30">
        <f t="shared" si="7"/>
        <v>0.16057186132067933</v>
      </c>
      <c r="M59" s="31">
        <f t="shared" si="7"/>
        <v>0.06319192997541255</v>
      </c>
      <c r="N59" s="30">
        <f t="shared" si="7"/>
        <v>0.236125851795441</v>
      </c>
      <c r="O59" s="32">
        <f t="shared" si="7"/>
        <v>0.05888960564154027</v>
      </c>
    </row>
    <row r="60" spans="1:15" ht="19.5" customHeight="1">
      <c r="A60" s="4" t="s">
        <v>9</v>
      </c>
      <c r="B60" s="30">
        <f aca="true" t="shared" si="8" ref="B60:O60">IF(ISNUMBER(B12)=TRUE,B12/B$16,"")</f>
        <v>0.015962732759314438</v>
      </c>
      <c r="C60" s="30">
        <f t="shared" si="8"/>
        <v>0.2386996705190812</v>
      </c>
      <c r="D60" s="30">
        <f t="shared" si="8"/>
        <v>0.045646261441234307</v>
      </c>
      <c r="E60" s="30">
        <f t="shared" si="8"/>
        <v>0.0003295471517353996</v>
      </c>
      <c r="F60" s="30">
        <f t="shared" si="8"/>
        <v>0.10184302077995183</v>
      </c>
      <c r="G60" s="30">
        <f t="shared" si="8"/>
        <v>0.02659479744865472</v>
      </c>
      <c r="H60" s="30">
        <f t="shared" si="8"/>
        <v>0.0444719021181713</v>
      </c>
      <c r="I60" s="30">
        <f t="shared" si="8"/>
        <v>3.375875316519551E-05</v>
      </c>
      <c r="J60" s="30">
        <f t="shared" si="8"/>
        <v>0.32905344166601835</v>
      </c>
      <c r="K60" s="30">
        <f t="shared" si="8"/>
        <v>0.2853527575076283</v>
      </c>
      <c r="L60" s="30">
        <f t="shared" si="8"/>
        <v>0.23970592323459824</v>
      </c>
      <c r="M60" s="31">
        <f t="shared" si="8"/>
        <v>0.025405810882247783</v>
      </c>
      <c r="N60" s="30">
        <f t="shared" si="8"/>
        <v>0.14979766863371446</v>
      </c>
      <c r="O60" s="32">
        <f t="shared" si="8"/>
        <v>0.048935810757620705</v>
      </c>
    </row>
    <row r="61" spans="1:15" ht="19.5" customHeight="1">
      <c r="A61" s="4" t="s">
        <v>10</v>
      </c>
      <c r="B61" s="30">
        <f aca="true" t="shared" si="9" ref="B61:O61">IF(ISNUMBER(B13)=TRUE,B13/B$16,"")</f>
        <v>0.001224820052726669</v>
      </c>
      <c r="C61" s="30">
        <f t="shared" si="9"/>
        <v>0.002817663218337673</v>
      </c>
      <c r="D61" s="30">
        <f t="shared" si="9"/>
        <v>0.001889471250161901</v>
      </c>
      <c r="E61" s="30">
        <f t="shared" si="9"/>
        <v>0.06984695815863623</v>
      </c>
      <c r="F61" s="30">
        <f t="shared" si="9"/>
        <v>0.0054929500640701215</v>
      </c>
      <c r="G61" s="30">
        <f t="shared" si="9"/>
        <v>0.0008835994977611414</v>
      </c>
      <c r="H61" s="30">
        <f t="shared" si="9"/>
        <v>0.0009548044023324418</v>
      </c>
      <c r="I61" s="30">
        <f t="shared" si="9"/>
        <v>0.0006977106051585762</v>
      </c>
      <c r="J61" s="30">
        <f t="shared" si="9"/>
        <v>0.0005915997732014086</v>
      </c>
      <c r="K61" s="30">
        <f t="shared" si="9"/>
        <v>0.0005991220489412014</v>
      </c>
      <c r="L61" s="30">
        <f t="shared" si="9"/>
        <v>0.0006896903709604233</v>
      </c>
      <c r="M61" s="31">
        <f t="shared" si="9"/>
        <v>0.0066910402183804315</v>
      </c>
      <c r="N61" s="30">
        <f t="shared" si="9"/>
        <v>0.003965412741323127</v>
      </c>
      <c r="O61" s="32">
        <f t="shared" si="9"/>
        <v>0.0011555199890405292</v>
      </c>
    </row>
    <row r="62" spans="1:15" ht="19.5" customHeight="1">
      <c r="A62" s="4" t="s">
        <v>11</v>
      </c>
      <c r="B62" s="30">
        <f aca="true" t="shared" si="10" ref="B62:O62">IF(ISNUMBER(B14)=TRUE,B14/B$16,"")</f>
        <v>0.00028711980731436495</v>
      </c>
      <c r="C62" s="30">
        <f t="shared" si="10"/>
        <v>0.009616251342373209</v>
      </c>
      <c r="D62" s="30">
        <f t="shared" si="10"/>
        <v>0.0034303000744855326</v>
      </c>
      <c r="E62" s="30">
        <f t="shared" si="10"/>
        <v>0.7411764465820018</v>
      </c>
      <c r="F62" s="30">
        <f t="shared" si="10"/>
        <v>0.002455309286402122</v>
      </c>
      <c r="G62" s="30">
        <f t="shared" si="10"/>
      </c>
      <c r="H62" s="30">
        <f t="shared" si="10"/>
        <v>0.8485374365312846</v>
      </c>
      <c r="I62" s="30">
        <f t="shared" si="10"/>
        <v>0.9904889503115869</v>
      </c>
      <c r="J62" s="30">
        <f t="shared" si="10"/>
        <v>0.04808289121030357</v>
      </c>
      <c r="K62" s="30">
        <f t="shared" si="10"/>
        <v>0.10056566008649728</v>
      </c>
      <c r="L62" s="30">
        <f t="shared" si="10"/>
        <v>0.16371088658292862</v>
      </c>
      <c r="M62" s="31">
        <f t="shared" si="10"/>
        <v>0.11481405016783106</v>
      </c>
      <c r="N62" s="30">
        <f t="shared" si="10"/>
        <v>0.021467708934365386</v>
      </c>
      <c r="O62" s="32">
        <f t="shared" si="10"/>
        <v>0.7331614820948078</v>
      </c>
    </row>
    <row r="63" spans="1:15" ht="19.5" customHeight="1">
      <c r="A63" s="4" t="s">
        <v>12</v>
      </c>
      <c r="B63" s="30">
        <f aca="true" t="shared" si="11" ref="B63:O63">IF(ISNUMBER(B15)=TRUE,B15/B$16,"")</f>
        <v>0.00028992553833046626</v>
      </c>
      <c r="C63" s="30">
        <f t="shared" si="11"/>
        <v>0.0002678221954213436</v>
      </c>
      <c r="D63" s="30">
        <f t="shared" si="11"/>
        <v>0.07513148853615868</v>
      </c>
      <c r="E63" s="30">
        <f t="shared" si="11"/>
        <v>0.0011323102888926436</v>
      </c>
      <c r="F63" s="30">
        <f t="shared" si="11"/>
        <v>0.007604793049876421</v>
      </c>
      <c r="G63" s="30">
        <f t="shared" si="11"/>
      </c>
      <c r="H63" s="30">
        <f t="shared" si="11"/>
        <v>6.360830590420605E-06</v>
      </c>
      <c r="I63" s="30">
        <f t="shared" si="11"/>
        <v>4.504396046432113E-05</v>
      </c>
      <c r="J63" s="30">
        <f t="shared" si="11"/>
        <v>0.018311347396566147</v>
      </c>
      <c r="K63" s="30">
        <f t="shared" si="11"/>
        <v>0.015484368716358178</v>
      </c>
      <c r="L63" s="30">
        <f t="shared" si="11"/>
        <v>0.012487049782519775</v>
      </c>
      <c r="M63" s="31">
        <f t="shared" si="11"/>
        <v>9.571809924163687E-05</v>
      </c>
      <c r="N63" s="30">
        <f t="shared" si="11"/>
        <v>0.030105093095305555</v>
      </c>
      <c r="O63" s="32">
        <f t="shared" si="11"/>
        <v>0.00010470243408965361</v>
      </c>
    </row>
    <row r="64" spans="1:15" ht="19.5" customHeight="1">
      <c r="A64" s="6" t="s">
        <v>3</v>
      </c>
      <c r="B64" s="35">
        <f aca="true" t="shared" si="12" ref="B64:O64">IF(ISNUMBER(B16)=TRUE,B16/B$16,"")</f>
        <v>1</v>
      </c>
      <c r="C64" s="35">
        <f t="shared" si="12"/>
        <v>1</v>
      </c>
      <c r="D64" s="35">
        <f t="shared" si="12"/>
        <v>1</v>
      </c>
      <c r="E64" s="35">
        <f t="shared" si="12"/>
        <v>1</v>
      </c>
      <c r="F64" s="35">
        <f t="shared" si="12"/>
        <v>1</v>
      </c>
      <c r="G64" s="35">
        <f t="shared" si="12"/>
        <v>1</v>
      </c>
      <c r="H64" s="35">
        <f t="shared" si="12"/>
        <v>1</v>
      </c>
      <c r="I64" s="35">
        <f t="shared" si="12"/>
        <v>1</v>
      </c>
      <c r="J64" s="35">
        <f t="shared" si="12"/>
        <v>1</v>
      </c>
      <c r="K64" s="35">
        <f t="shared" si="12"/>
        <v>1</v>
      </c>
      <c r="L64" s="35">
        <f t="shared" si="12"/>
        <v>1</v>
      </c>
      <c r="M64" s="36">
        <f t="shared" si="12"/>
        <v>1</v>
      </c>
      <c r="N64" s="35">
        <f t="shared" si="12"/>
        <v>1</v>
      </c>
      <c r="O64" s="37">
        <f t="shared" si="12"/>
        <v>1</v>
      </c>
    </row>
  </sheetData>
  <mergeCells count="2">
    <mergeCell ref="A1:O1"/>
    <mergeCell ref="A50:O50"/>
  </mergeCells>
  <printOptions/>
  <pageMargins left="0.31" right="0.2" top="0.43" bottom="0.61" header="0.36" footer="0.5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FANTOGNAZZA</cp:lastModifiedBy>
  <cp:lastPrinted>2010-02-01T09:53:55Z</cp:lastPrinted>
  <dcterms:created xsi:type="dcterms:W3CDTF">1996-11-05T10:16:36Z</dcterms:created>
  <dcterms:modified xsi:type="dcterms:W3CDTF">2010-02-04T11:49:49Z</dcterms:modified>
  <cp:category/>
  <cp:version/>
  <cp:contentType/>
  <cp:contentStatus/>
</cp:coreProperties>
</file>