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85" activeTab="0"/>
  </bookViews>
  <sheets>
    <sheet name="SO mac_inq" sheetId="1" r:id="rId1"/>
  </sheets>
  <definedNames>
    <definedName name="_xlnm.Print_Area" localSheetId="0">'SO mac_inq'!$A$1:$O$64</definedName>
  </definedNames>
  <calcPr fullCalcOnLoad="1"/>
</workbook>
</file>

<file path=xl/sharedStrings.xml><?xml version="1.0" encoding="utf-8"?>
<sst xmlns="http://schemas.openxmlformats.org/spreadsheetml/2006/main" count="103" uniqueCount="39">
  <si>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</si>
  <si>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</si>
  <si>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</si>
  <si>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</si>
  <si>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</si>
  <si>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</si>
  <si>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</si>
  <si>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</si>
  <si>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</si>
  <si>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</si>
  <si>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</si>
  <si>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</si>
  <si>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</si>
  <si>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</si>
  <si>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</si>
  <si>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</si>
  <si>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</si>
  <si>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</si>
  <si>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</si>
  <si>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</si>
  <si>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</si>
  <si>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</si>
  <si>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</si>
  <si>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</si>
  <si>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</si>
  <si>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</si>
  <si>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</si>
  <si>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</si>
  <si>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</si>
  <si>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</si>
  <si>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</si>
  <si>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</si>
  <si>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</si>
  <si>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</si>
  <si>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Tot. Acidif. (H+)</t>
  </si>
  <si>
    <t>Precurs. O3</t>
  </si>
  <si>
    <t/>
  </si>
  <si>
    <t>Distribuzione  percentuale delle emissioni in provincia di Sondrio nel 2005 - dati finali</t>
  </si>
  <si>
    <t>ARPA Lombardia - Regione Lombardia.   Emissioni in provincia di Sondrio nel 2005 - dati finali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</si>
</sst>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</numFmts>
  <fonts count="17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9.5"/>
      <name val="Times New Roman"/>
      <family val="1"/>
    </font>
    <font>
      <sz val="15"/>
      <name val="Times New Roman"/>
      <family val="1"/>
    </font>
    <font>
      <sz val="9.75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6" xfId="19" applyNumberFormat="1" applyFont="1" applyBorder="1" applyAlignment="1">
      <alignment vertical="center"/>
    </xf>
    <xf numFmtId="181" fontId="2" fillId="0" borderId="7" xfId="19" applyNumberFormat="1" applyFont="1" applyBorder="1" applyAlignment="1">
      <alignment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9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675"/>
          <c:w val="0.97825"/>
          <c:h val="0.809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'SO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'SO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'SO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'SO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'SO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'SO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'SO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'SO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'SO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'SO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'SO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mac_inq'!$B$15:$O$15</c:f>
              <c:numCache/>
            </c:numRef>
          </c:val>
          <c:shape val="cylinder"/>
        </c:ser>
        <c:overlap val="100"/>
        <c:shape val="cylinder"/>
        <c:axId val="17511405"/>
        <c:axId val="23384918"/>
      </c:bar3DChart>
      <c:catAx>
        <c:axId val="175114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23384918"/>
        <c:crosses val="autoZero"/>
        <c:auto val="1"/>
        <c:lblOffset val="100"/>
        <c:noMultiLvlLbl val="0"/>
      </c:catAx>
      <c:valAx>
        <c:axId val="2338491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7511405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75"/>
          <c:y val="0.85325"/>
          <c:w val="0.751"/>
          <c:h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85725</xdr:rowOff>
    </xdr:from>
    <xdr:to>
      <xdr:col>14</xdr:col>
      <xdr:colOff>542925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04775" y="4895850"/>
        <a:ext cx="92773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9.140625" style="0" customWidth="1"/>
    <col min="2" max="3" width="8.7109375" style="0" customWidth="1"/>
    <col min="4" max="4" width="9.57421875" style="0" customWidth="1"/>
    <col min="5" max="5" width="8.8515625" style="0" customWidth="1"/>
    <col min="6" max="6" width="9.00390625" style="0" customWidth="1"/>
    <col min="7" max="7" width="8.57421875" style="0" customWidth="1"/>
    <col min="8" max="8" width="8.7109375" style="0" customWidth="1"/>
    <col min="9" max="9" width="8.57421875" style="0" customWidth="1"/>
    <col min="10" max="10" width="8.28125" style="0" customWidth="1"/>
    <col min="11" max="11" width="8.0039062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8515625" style="0" customWidth="1"/>
    <col min="16" max="16" width="9.28125" style="0" customWidth="1"/>
  </cols>
  <sheetData>
    <row r="1" spans="1:17" ht="39" customHeight="1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Q1" s="43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2" t="s">
        <v>32</v>
      </c>
      <c r="N3" s="9" t="s">
        <v>35</v>
      </c>
      <c r="O3" s="10" t="s">
        <v>34</v>
      </c>
      <c r="P3" s="21"/>
    </row>
    <row r="4" spans="1:16" ht="15.75">
      <c r="A4" s="23"/>
      <c r="B4" s="24" t="s">
        <v>30</v>
      </c>
      <c r="C4" s="24" t="s">
        <v>30</v>
      </c>
      <c r="D4" s="24" t="s">
        <v>30</v>
      </c>
      <c r="E4" s="24" t="s">
        <v>30</v>
      </c>
      <c r="F4" s="24" t="s">
        <v>30</v>
      </c>
      <c r="G4" s="24" t="s">
        <v>31</v>
      </c>
      <c r="H4" s="24" t="s">
        <v>30</v>
      </c>
      <c r="I4" s="24" t="s">
        <v>30</v>
      </c>
      <c r="J4" s="24" t="s">
        <v>30</v>
      </c>
      <c r="K4" s="24" t="s">
        <v>30</v>
      </c>
      <c r="L4" s="24" t="s">
        <v>30</v>
      </c>
      <c r="M4" s="25" t="s">
        <v>31</v>
      </c>
      <c r="N4" s="24" t="s">
        <v>30</v>
      </c>
      <c r="O4" s="26" t="s">
        <v>31</v>
      </c>
      <c r="P4" s="21"/>
    </row>
    <row r="5" spans="1:19" s="12" customFormat="1" ht="21.75" customHeight="1">
      <c r="A5" s="4" t="s">
        <v>4</v>
      </c>
      <c r="B5" s="42">
        <v>1.603</v>
      </c>
      <c r="C5" s="13">
        <v>35.707</v>
      </c>
      <c r="D5" s="36">
        <v>1.305</v>
      </c>
      <c r="E5" s="13">
        <v>13.60935</v>
      </c>
      <c r="F5" s="36">
        <v>7.118</v>
      </c>
      <c r="G5" s="13" t="s">
        <v>36</v>
      </c>
      <c r="H5" s="36">
        <v>6.35103</v>
      </c>
      <c r="I5" s="13" t="s">
        <v>36</v>
      </c>
      <c r="J5" s="36">
        <v>0.831</v>
      </c>
      <c r="K5" s="36">
        <v>0.831</v>
      </c>
      <c r="L5" s="36">
        <v>1.662</v>
      </c>
      <c r="M5" s="42">
        <v>2.25461</v>
      </c>
      <c r="N5" s="13">
        <v>45.84105</v>
      </c>
      <c r="O5" s="41">
        <v>0.82637</v>
      </c>
      <c r="P5" s="15"/>
      <c r="Q5"/>
      <c r="R5"/>
      <c r="S5"/>
    </row>
    <row r="6" spans="1:21" s="12" customFormat="1" ht="21.75" customHeight="1">
      <c r="A6" s="4" t="s">
        <v>5</v>
      </c>
      <c r="B6" s="14">
        <v>389.10705</v>
      </c>
      <c r="C6" s="15">
        <v>363.09319</v>
      </c>
      <c r="D6" s="15">
        <v>1798.3023</v>
      </c>
      <c r="E6" s="15">
        <v>492.89233</v>
      </c>
      <c r="F6" s="15">
        <v>7150.98633</v>
      </c>
      <c r="G6" s="15">
        <v>339.77452</v>
      </c>
      <c r="H6" s="15">
        <v>85.5801</v>
      </c>
      <c r="I6" s="15">
        <v>14.59732</v>
      </c>
      <c r="J6" s="15">
        <v>349.92644</v>
      </c>
      <c r="K6" s="15">
        <v>362.12481</v>
      </c>
      <c r="L6" s="16">
        <v>377.74067</v>
      </c>
      <c r="M6" s="14">
        <v>376.65497</v>
      </c>
      <c r="N6" s="15">
        <v>3034.78507</v>
      </c>
      <c r="O6" s="16">
        <v>20.91202</v>
      </c>
      <c r="P6" s="15"/>
      <c r="Q6"/>
      <c r="T6"/>
      <c r="U6"/>
    </row>
    <row r="7" spans="1:21" s="12" customFormat="1" ht="21.75" customHeight="1">
      <c r="A7" s="4" t="s">
        <v>6</v>
      </c>
      <c r="B7" s="14">
        <v>196.25322</v>
      </c>
      <c r="C7" s="15">
        <v>97.28915</v>
      </c>
      <c r="D7" s="15">
        <v>48.64222</v>
      </c>
      <c r="E7" s="17">
        <v>5.07461</v>
      </c>
      <c r="F7" s="15">
        <v>32.98205</v>
      </c>
      <c r="G7" s="15">
        <v>85.7541</v>
      </c>
      <c r="H7" s="15">
        <v>9.87934</v>
      </c>
      <c r="I7" s="17">
        <v>0.72451</v>
      </c>
      <c r="J7" s="15">
        <v>14.0036</v>
      </c>
      <c r="K7" s="15">
        <v>16.60394</v>
      </c>
      <c r="L7" s="16">
        <v>22.85274</v>
      </c>
      <c r="M7" s="14">
        <v>88.92327</v>
      </c>
      <c r="N7" s="15">
        <v>171.03407</v>
      </c>
      <c r="O7" s="37">
        <v>8.2906</v>
      </c>
      <c r="P7" s="15"/>
      <c r="Q7"/>
      <c r="R7"/>
      <c r="S7"/>
      <c r="T7"/>
      <c r="U7"/>
    </row>
    <row r="8" spans="1:21" s="12" customFormat="1" ht="21.75" customHeight="1">
      <c r="A8" s="4" t="s">
        <v>7</v>
      </c>
      <c r="B8" s="14" t="s">
        <v>36</v>
      </c>
      <c r="C8" s="15" t="s">
        <v>36</v>
      </c>
      <c r="D8" s="15">
        <v>122.47146</v>
      </c>
      <c r="E8" s="15" t="s">
        <v>36</v>
      </c>
      <c r="F8" s="15" t="s">
        <v>36</v>
      </c>
      <c r="G8" s="17" t="s">
        <v>36</v>
      </c>
      <c r="H8" s="15" t="s">
        <v>36</v>
      </c>
      <c r="I8" s="15" t="s">
        <v>36</v>
      </c>
      <c r="J8" s="17">
        <v>1.16253</v>
      </c>
      <c r="K8" s="17">
        <v>3.98732</v>
      </c>
      <c r="L8" s="37">
        <v>4.94293</v>
      </c>
      <c r="M8" s="38" t="s">
        <v>36</v>
      </c>
      <c r="N8" s="15">
        <v>122.47146</v>
      </c>
      <c r="O8" s="16" t="s">
        <v>36</v>
      </c>
      <c r="P8" s="17"/>
      <c r="Q8"/>
      <c r="R8"/>
      <c r="S8"/>
      <c r="T8"/>
      <c r="U8"/>
    </row>
    <row r="9" spans="1:17" s="12" customFormat="1" ht="21.75" customHeight="1">
      <c r="A9" s="4" t="s">
        <v>13</v>
      </c>
      <c r="B9" s="14" t="s">
        <v>36</v>
      </c>
      <c r="C9" s="15" t="s">
        <v>36</v>
      </c>
      <c r="D9" s="15">
        <v>101.95966</v>
      </c>
      <c r="E9" s="15">
        <v>141.66984</v>
      </c>
      <c r="F9" s="15" t="s">
        <v>36</v>
      </c>
      <c r="G9" s="15" t="s">
        <v>36</v>
      </c>
      <c r="H9" s="15" t="s">
        <v>36</v>
      </c>
      <c r="I9" s="15" t="s">
        <v>36</v>
      </c>
      <c r="J9" s="15" t="s">
        <v>36</v>
      </c>
      <c r="K9" s="15" t="s">
        <v>36</v>
      </c>
      <c r="L9" s="16" t="s">
        <v>36</v>
      </c>
      <c r="M9" s="38">
        <v>2.97507</v>
      </c>
      <c r="N9" s="15">
        <v>103.94302</v>
      </c>
      <c r="O9" s="16" t="s">
        <v>36</v>
      </c>
      <c r="P9" s="17"/>
      <c r="Q9"/>
    </row>
    <row r="10" spans="1:17" s="12" customFormat="1" ht="21.75" customHeight="1">
      <c r="A10" s="4" t="s">
        <v>8</v>
      </c>
      <c r="B10" s="14" t="s">
        <v>36</v>
      </c>
      <c r="C10" s="15" t="s">
        <v>36</v>
      </c>
      <c r="D10" s="15">
        <v>1696.13223</v>
      </c>
      <c r="E10" s="15" t="s">
        <v>36</v>
      </c>
      <c r="F10" s="15" t="s">
        <v>36</v>
      </c>
      <c r="G10" s="15" t="s">
        <v>36</v>
      </c>
      <c r="H10" s="15" t="s">
        <v>36</v>
      </c>
      <c r="I10" s="15" t="s">
        <v>36</v>
      </c>
      <c r="J10" s="17">
        <v>0.03788</v>
      </c>
      <c r="K10" s="17">
        <v>0.10732</v>
      </c>
      <c r="L10" s="37">
        <v>0.12625</v>
      </c>
      <c r="M10" s="14">
        <v>16.31081</v>
      </c>
      <c r="N10" s="15">
        <v>1696.13223</v>
      </c>
      <c r="O10" s="16" t="s">
        <v>36</v>
      </c>
      <c r="P10" s="15"/>
      <c r="Q10"/>
    </row>
    <row r="11" spans="1:17" s="12" customFormat="1" ht="21.75" customHeight="1">
      <c r="A11" s="4" t="s">
        <v>2</v>
      </c>
      <c r="B11" s="14">
        <v>11.25768</v>
      </c>
      <c r="C11" s="15">
        <v>1585.60489</v>
      </c>
      <c r="D11" s="15">
        <v>1149.00592</v>
      </c>
      <c r="E11" s="15">
        <v>54.72118</v>
      </c>
      <c r="F11" s="15">
        <v>3911.00756</v>
      </c>
      <c r="G11" s="15">
        <v>363.78781</v>
      </c>
      <c r="H11" s="15">
        <v>13.72806</v>
      </c>
      <c r="I11" s="15">
        <v>61.22525</v>
      </c>
      <c r="J11" s="15">
        <v>108.35157</v>
      </c>
      <c r="K11" s="15">
        <v>134.90174</v>
      </c>
      <c r="L11" s="16">
        <v>164.00269</v>
      </c>
      <c r="M11" s="14">
        <v>369.19238</v>
      </c>
      <c r="N11" s="15">
        <v>3514.41733</v>
      </c>
      <c r="O11" s="16">
        <v>38.42409</v>
      </c>
      <c r="P11" s="15"/>
      <c r="Q11"/>
    </row>
    <row r="12" spans="1:17" s="12" customFormat="1" ht="21.75" customHeight="1">
      <c r="A12" s="4" t="s">
        <v>9</v>
      </c>
      <c r="B12" s="38">
        <v>3.54562</v>
      </c>
      <c r="C12" s="15">
        <v>244.70936</v>
      </c>
      <c r="D12" s="15">
        <v>106.13596</v>
      </c>
      <c r="E12" s="17">
        <v>1.91281</v>
      </c>
      <c r="F12" s="15">
        <v>320.72846</v>
      </c>
      <c r="G12" s="15">
        <v>19.3147</v>
      </c>
      <c r="H12" s="17">
        <v>8.0836</v>
      </c>
      <c r="I12" s="17">
        <v>0.0269</v>
      </c>
      <c r="J12" s="15">
        <v>32.92061</v>
      </c>
      <c r="K12" s="15">
        <v>33.83856</v>
      </c>
      <c r="L12" s="16">
        <v>36.51383</v>
      </c>
      <c r="M12" s="14">
        <v>21.86084</v>
      </c>
      <c r="N12" s="15">
        <v>439.98817</v>
      </c>
      <c r="O12" s="37">
        <v>5.4323</v>
      </c>
      <c r="P12" s="15"/>
      <c r="Q12"/>
    </row>
    <row r="13" spans="1:17" s="12" customFormat="1" ht="21.75" customHeight="1">
      <c r="A13" s="4" t="s">
        <v>10</v>
      </c>
      <c r="B13" s="38">
        <v>0.11896</v>
      </c>
      <c r="C13" s="17">
        <v>5.83044</v>
      </c>
      <c r="D13" s="17">
        <v>1.57482</v>
      </c>
      <c r="E13" s="15">
        <v>1780.95272</v>
      </c>
      <c r="F13" s="17">
        <v>4.19654</v>
      </c>
      <c r="G13" s="17" t="s">
        <v>36</v>
      </c>
      <c r="H13" s="17">
        <v>0.08317</v>
      </c>
      <c r="I13" s="15" t="s">
        <v>36</v>
      </c>
      <c r="J13" s="17">
        <v>0.38534</v>
      </c>
      <c r="K13" s="17">
        <v>0.39644</v>
      </c>
      <c r="L13" s="37">
        <v>0.46139</v>
      </c>
      <c r="M13" s="14">
        <v>37.42569</v>
      </c>
      <c r="N13" s="15">
        <v>34.08293</v>
      </c>
      <c r="O13" s="37">
        <v>0.1304</v>
      </c>
      <c r="P13" s="15"/>
      <c r="Q13"/>
    </row>
    <row r="14" spans="1:17" s="12" customFormat="1" ht="21.75" customHeight="1">
      <c r="A14" s="4" t="s">
        <v>11</v>
      </c>
      <c r="B14" s="14" t="s">
        <v>36</v>
      </c>
      <c r="C14" s="17">
        <v>0.70731</v>
      </c>
      <c r="D14" s="17">
        <v>1.7356</v>
      </c>
      <c r="E14" s="15">
        <v>2659.20686</v>
      </c>
      <c r="F14" s="15" t="s">
        <v>36</v>
      </c>
      <c r="G14" s="15" t="s">
        <v>36</v>
      </c>
      <c r="H14" s="15">
        <v>320.27361</v>
      </c>
      <c r="I14" s="15">
        <v>1382.02237</v>
      </c>
      <c r="J14" s="17">
        <v>7.49871</v>
      </c>
      <c r="K14" s="15">
        <v>16.02451</v>
      </c>
      <c r="L14" s="16">
        <v>25.62474</v>
      </c>
      <c r="M14" s="14">
        <v>155.12821</v>
      </c>
      <c r="N14" s="15">
        <v>39.82746</v>
      </c>
      <c r="O14" s="16">
        <v>81.30587</v>
      </c>
      <c r="P14" s="15"/>
      <c r="Q14"/>
    </row>
    <row r="15" spans="1:17" s="12" customFormat="1" ht="21.75" customHeight="1">
      <c r="A15" s="4" t="s">
        <v>12</v>
      </c>
      <c r="B15" s="38">
        <v>3.25578</v>
      </c>
      <c r="C15" s="15">
        <v>14.17339</v>
      </c>
      <c r="D15" s="15">
        <v>5104.11889</v>
      </c>
      <c r="E15" s="15">
        <v>201.8024</v>
      </c>
      <c r="F15" s="15">
        <v>421.61135</v>
      </c>
      <c r="G15" s="15" t="s">
        <v>36</v>
      </c>
      <c r="H15" s="17">
        <v>0.124</v>
      </c>
      <c r="I15" s="17">
        <v>3.25578</v>
      </c>
      <c r="J15" s="15">
        <v>46.44812</v>
      </c>
      <c r="K15" s="15">
        <v>49.27421</v>
      </c>
      <c r="L15" s="16">
        <v>51.38319</v>
      </c>
      <c r="M15" s="40">
        <v>4.27628</v>
      </c>
      <c r="N15" s="18">
        <v>5170.6129</v>
      </c>
      <c r="O15" s="39">
        <v>0.60139</v>
      </c>
      <c r="P15" s="17"/>
      <c r="Q15"/>
    </row>
    <row r="16" spans="1:17" s="12" customFormat="1" ht="21.75" customHeight="1">
      <c r="A16" s="6" t="s">
        <v>3</v>
      </c>
      <c r="B16" s="19">
        <f aca="true" t="shared" si="0" ref="B16:O16">SUM(B5:B15)</f>
        <v>605.14131</v>
      </c>
      <c r="C16" s="19">
        <f t="shared" si="0"/>
        <v>2347.11473</v>
      </c>
      <c r="D16" s="19">
        <f t="shared" si="0"/>
        <v>10131.384059999998</v>
      </c>
      <c r="E16" s="19">
        <f t="shared" si="0"/>
        <v>5351.842099999999</v>
      </c>
      <c r="F16" s="19">
        <f t="shared" si="0"/>
        <v>11848.63029</v>
      </c>
      <c r="G16" s="19">
        <f t="shared" si="0"/>
        <v>808.63113</v>
      </c>
      <c r="H16" s="19">
        <f t="shared" si="0"/>
        <v>444.10291000000007</v>
      </c>
      <c r="I16" s="19">
        <f t="shared" si="0"/>
        <v>1461.8521299999998</v>
      </c>
      <c r="J16" s="19">
        <f t="shared" si="0"/>
        <v>561.5658</v>
      </c>
      <c r="K16" s="19">
        <f t="shared" si="0"/>
        <v>618.0898500000001</v>
      </c>
      <c r="L16" s="19">
        <f t="shared" si="0"/>
        <v>685.31043</v>
      </c>
      <c r="M16" s="31">
        <f t="shared" si="0"/>
        <v>1075.0021300000003</v>
      </c>
      <c r="N16" s="19">
        <f t="shared" si="0"/>
        <v>14373.135690000003</v>
      </c>
      <c r="O16" s="20">
        <f t="shared" si="0"/>
        <v>155.92304</v>
      </c>
      <c r="P16" s="32"/>
      <c r="Q16"/>
    </row>
    <row r="17" spans="1:17" s="12" customFormat="1" ht="12.75">
      <c r="A17" s="1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/>
    </row>
    <row r="18" spans="1:7" ht="12.75">
      <c r="A18" s="5"/>
      <c r="G18" s="5"/>
    </row>
    <row r="50" spans="1:15" ht="15.75">
      <c r="A50" s="44" t="s">
        <v>37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2" spans="1:15" ht="4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7" t="s">
        <v>33</v>
      </c>
      <c r="N52" s="7" t="s">
        <v>28</v>
      </c>
      <c r="O52" s="8" t="s">
        <v>29</v>
      </c>
    </row>
    <row r="53" spans="1:15" ht="19.5" customHeight="1">
      <c r="A53" s="4" t="s">
        <v>4</v>
      </c>
      <c r="B53" s="28">
        <f aca="true" t="shared" si="1" ref="B53:O53">IF(ISNUMBER(B5)=TRUE,B5/B$16,"")</f>
        <v>0.002648968056733724</v>
      </c>
      <c r="C53" s="28">
        <f t="shared" si="1"/>
        <v>0.015213146397832885</v>
      </c>
      <c r="D53" s="28">
        <f t="shared" si="1"/>
        <v>0.00012880767250274394</v>
      </c>
      <c r="E53" s="28">
        <f t="shared" si="1"/>
        <v>0.0025429281629964387</v>
      </c>
      <c r="F53" s="28">
        <f t="shared" si="1"/>
        <v>0.0006007445439501515</v>
      </c>
      <c r="G53" s="28">
        <f t="shared" si="1"/>
      </c>
      <c r="H53" s="28">
        <f t="shared" si="1"/>
        <v>0.01430080699088416</v>
      </c>
      <c r="I53" s="28">
        <f t="shared" si="1"/>
      </c>
      <c r="J53" s="28">
        <f t="shared" si="1"/>
        <v>0.0014797909701766026</v>
      </c>
      <c r="K53" s="28">
        <f t="shared" si="1"/>
        <v>0.0013444647246674572</v>
      </c>
      <c r="L53" s="28">
        <f t="shared" si="1"/>
        <v>0.002425178323931244</v>
      </c>
      <c r="M53" s="29">
        <f t="shared" si="1"/>
        <v>0.0020973074723117054</v>
      </c>
      <c r="N53" s="28">
        <f t="shared" si="1"/>
        <v>0.0031893562399117653</v>
      </c>
      <c r="O53" s="30">
        <f t="shared" si="1"/>
        <v>0.005299858186448905</v>
      </c>
    </row>
    <row r="54" spans="1:15" ht="19.5" customHeight="1">
      <c r="A54" s="4" t="s">
        <v>5</v>
      </c>
      <c r="B54" s="28">
        <f aca="true" t="shared" si="2" ref="B54:M54">IF(ISNUMBER(B6)=TRUE,B6/B$16,"")</f>
        <v>0.6430019626324965</v>
      </c>
      <c r="C54" s="28">
        <f t="shared" si="2"/>
        <v>0.1546976742802854</v>
      </c>
      <c r="D54" s="28">
        <f t="shared" si="2"/>
        <v>0.1774981867581082</v>
      </c>
      <c r="E54" s="28">
        <f t="shared" si="2"/>
        <v>0.09209769660431501</v>
      </c>
      <c r="F54" s="28">
        <f t="shared" si="2"/>
        <v>0.6035285222828908</v>
      </c>
      <c r="G54" s="28">
        <f t="shared" si="2"/>
        <v>0.4201848128206491</v>
      </c>
      <c r="H54" s="28">
        <f t="shared" si="2"/>
        <v>0.1927033083390514</v>
      </c>
      <c r="I54" s="28">
        <f t="shared" si="2"/>
        <v>0.009985496959942181</v>
      </c>
      <c r="J54" s="28">
        <f t="shared" si="2"/>
        <v>0.6231263371095606</v>
      </c>
      <c r="K54" s="28">
        <f t="shared" si="2"/>
        <v>0.5858772959950725</v>
      </c>
      <c r="L54" s="28">
        <f t="shared" si="2"/>
        <v>0.5511964410055747</v>
      </c>
      <c r="M54" s="29">
        <f t="shared" si="2"/>
        <v>0.3503760220456492</v>
      </c>
      <c r="N54" s="28">
        <f aca="true" t="shared" si="3" ref="N54:N63">IF(ISNUMBER(O6)=TRUE,O6/N$16,"")</f>
        <v>0.0014549379099335557</v>
      </c>
      <c r="O54" s="30">
        <f>IF(ISNUMBER(#REF!)=TRUE,#REF!/O$16,"")</f>
      </c>
    </row>
    <row r="55" spans="1:15" ht="19.5" customHeight="1">
      <c r="A55" s="4" t="s">
        <v>6</v>
      </c>
      <c r="B55" s="28">
        <f aca="true" t="shared" si="4" ref="B55:M55">IF(ISNUMBER(B7)=TRUE,B7/B$16,"")</f>
        <v>0.3243097384972776</v>
      </c>
      <c r="C55" s="28">
        <f t="shared" si="4"/>
        <v>0.04145053020054116</v>
      </c>
      <c r="D55" s="28">
        <f t="shared" si="4"/>
        <v>0.004801142638748215</v>
      </c>
      <c r="E55" s="28">
        <f t="shared" si="4"/>
        <v>0.00094819875197738</v>
      </c>
      <c r="F55" s="28">
        <f t="shared" si="4"/>
        <v>0.0027836171095519937</v>
      </c>
      <c r="G55" s="28">
        <f t="shared" si="4"/>
        <v>0.10604847725810407</v>
      </c>
      <c r="H55" s="28">
        <f t="shared" si="4"/>
        <v>0.022245609694383668</v>
      </c>
      <c r="I55" s="28">
        <f t="shared" si="4"/>
        <v>0.0004956110027352767</v>
      </c>
      <c r="J55" s="28">
        <f t="shared" si="4"/>
        <v>0.024936703766504302</v>
      </c>
      <c r="K55" s="28">
        <f t="shared" si="4"/>
        <v>0.026863311215998775</v>
      </c>
      <c r="L55" s="28">
        <f t="shared" si="4"/>
        <v>0.033346552160310766</v>
      </c>
      <c r="M55" s="29">
        <f t="shared" si="4"/>
        <v>0.08271915703087954</v>
      </c>
      <c r="N55" s="28">
        <f t="shared" si="3"/>
        <v>0.0005768121987304496</v>
      </c>
      <c r="O55" s="30">
        <f>IF(ISNUMBER(#REF!)=TRUE,#REF!/O$16,"")</f>
      </c>
    </row>
    <row r="56" spans="1:15" ht="19.5" customHeight="1">
      <c r="A56" s="4" t="s">
        <v>7</v>
      </c>
      <c r="B56" s="28">
        <f aca="true" t="shared" si="5" ref="B56:M56">IF(ISNUMBER(B8)=TRUE,B8/B$16,"")</f>
      </c>
      <c r="C56" s="28">
        <f t="shared" si="5"/>
      </c>
      <c r="D56" s="28">
        <f t="shared" si="5"/>
        <v>0.012088324682461994</v>
      </c>
      <c r="E56" s="28">
        <f t="shared" si="5"/>
      </c>
      <c r="F56" s="28">
        <f t="shared" si="5"/>
      </c>
      <c r="G56" s="28">
        <f t="shared" si="5"/>
      </c>
      <c r="H56" s="28">
        <f t="shared" si="5"/>
      </c>
      <c r="I56" s="28">
        <f t="shared" si="5"/>
      </c>
      <c r="J56" s="28">
        <f t="shared" si="5"/>
        <v>0.0020701581186033766</v>
      </c>
      <c r="K56" s="28">
        <f t="shared" si="5"/>
        <v>0.006451036204525927</v>
      </c>
      <c r="L56" s="28">
        <f t="shared" si="5"/>
        <v>0.007212687540739749</v>
      </c>
      <c r="M56" s="29">
        <f t="shared" si="5"/>
      </c>
      <c r="N56" s="28">
        <f t="shared" si="3"/>
      </c>
      <c r="O56" s="30">
        <f>IF(ISNUMBER(#REF!)=TRUE,#REF!/O$16,"")</f>
      </c>
    </row>
    <row r="57" spans="1:15" ht="19.5" customHeight="1">
      <c r="A57" s="4" t="s">
        <v>13</v>
      </c>
      <c r="B57" s="28">
        <f aca="true" t="shared" si="6" ref="B57:M57">IF(ISNUMBER(B9)=TRUE,B9/B$16,"")</f>
      </c>
      <c r="C57" s="28">
        <f t="shared" si="6"/>
      </c>
      <c r="D57" s="28">
        <f t="shared" si="6"/>
        <v>0.010063744439671356</v>
      </c>
      <c r="E57" s="28">
        <f t="shared" si="6"/>
        <v>0.02647122941089761</v>
      </c>
      <c r="F57" s="28">
        <f t="shared" si="6"/>
      </c>
      <c r="G57" s="28">
        <f t="shared" si="6"/>
      </c>
      <c r="H57" s="28">
        <f t="shared" si="6"/>
      </c>
      <c r="I57" s="28">
        <f t="shared" si="6"/>
      </c>
      <c r="J57" s="28">
        <f t="shared" si="6"/>
      </c>
      <c r="K57" s="28">
        <f t="shared" si="6"/>
      </c>
      <c r="L57" s="28">
        <f t="shared" si="6"/>
      </c>
      <c r="M57" s="29">
        <f t="shared" si="6"/>
        <v>0.0027675014932295986</v>
      </c>
      <c r="N57" s="28">
        <f t="shared" si="3"/>
      </c>
      <c r="O57" s="30">
        <f>IF(ISNUMBER(#REF!)=TRUE,#REF!/O$16,"")</f>
      </c>
    </row>
    <row r="58" spans="1:15" ht="19.5" customHeight="1">
      <c r="A58" s="4" t="s">
        <v>8</v>
      </c>
      <c r="B58" s="28">
        <f aca="true" t="shared" si="7" ref="B58:M58">IF(ISNUMBER(B10)=TRUE,B10/B$16,"")</f>
      </c>
      <c r="C58" s="28">
        <f t="shared" si="7"/>
      </c>
      <c r="D58" s="28">
        <f t="shared" si="7"/>
        <v>0.1674136741786887</v>
      </c>
      <c r="E58" s="28">
        <f t="shared" si="7"/>
      </c>
      <c r="F58" s="28">
        <f t="shared" si="7"/>
      </c>
      <c r="G58" s="28">
        <f t="shared" si="7"/>
      </c>
      <c r="H58" s="28">
        <f t="shared" si="7"/>
      </c>
      <c r="I58" s="28">
        <f t="shared" si="7"/>
      </c>
      <c r="J58" s="28">
        <f t="shared" si="7"/>
        <v>6.74542502410225E-05</v>
      </c>
      <c r="K58" s="28">
        <f t="shared" si="7"/>
        <v>0.0001736317139004952</v>
      </c>
      <c r="L58" s="28">
        <f t="shared" si="7"/>
        <v>0.00018422308266926565</v>
      </c>
      <c r="M58" s="29">
        <f t="shared" si="7"/>
        <v>0.015172816448279964</v>
      </c>
      <c r="N58" s="28">
        <f t="shared" si="3"/>
      </c>
      <c r="O58" s="30">
        <f>IF(ISNUMBER(#REF!)=TRUE,#REF!/O$16,"")</f>
      </c>
    </row>
    <row r="59" spans="1:15" ht="19.5" customHeight="1">
      <c r="A59" s="4" t="s">
        <v>2</v>
      </c>
      <c r="B59" s="28">
        <f aca="true" t="shared" si="8" ref="B59:M59">IF(ISNUMBER(B11)=TRUE,B11/B$16,"")</f>
        <v>0.018603390338696263</v>
      </c>
      <c r="C59" s="28">
        <f t="shared" si="8"/>
        <v>0.6755549141818049</v>
      </c>
      <c r="D59" s="28">
        <f t="shared" si="8"/>
        <v>0.11341055804373487</v>
      </c>
      <c r="E59" s="28">
        <f t="shared" si="8"/>
        <v>0.010224737385282725</v>
      </c>
      <c r="F59" s="28">
        <f t="shared" si="8"/>
        <v>0.3300809852511653</v>
      </c>
      <c r="G59" s="28">
        <f t="shared" si="8"/>
        <v>0.44988103537394114</v>
      </c>
      <c r="H59" s="28">
        <f t="shared" si="8"/>
        <v>0.030911889318626616</v>
      </c>
      <c r="I59" s="28">
        <f t="shared" si="8"/>
        <v>0.04188197201587004</v>
      </c>
      <c r="J59" s="28">
        <f t="shared" si="8"/>
        <v>0.19294545714856567</v>
      </c>
      <c r="K59" s="28">
        <f t="shared" si="8"/>
        <v>0.2182558733168001</v>
      </c>
      <c r="L59" s="28">
        <f t="shared" si="8"/>
        <v>0.23931153360674812</v>
      </c>
      <c r="M59" s="29">
        <f t="shared" si="8"/>
        <v>0.34343409161431143</v>
      </c>
      <c r="N59" s="28">
        <f t="shared" si="3"/>
        <v>0.0026733268806982224</v>
      </c>
      <c r="O59" s="30">
        <f>IF(ISNUMBER(#REF!)=TRUE,#REF!/O$16,"")</f>
      </c>
    </row>
    <row r="60" spans="1:15" ht="19.5" customHeight="1">
      <c r="A60" s="4" t="s">
        <v>9</v>
      </c>
      <c r="B60" s="28">
        <f aca="true" t="shared" si="9" ref="B60:M60">IF(ISNUMBER(B12)=TRUE,B12/B$16,"")</f>
        <v>0.005859160400072506</v>
      </c>
      <c r="C60" s="28">
        <f t="shared" si="9"/>
        <v>0.10425964988937717</v>
      </c>
      <c r="D60" s="28">
        <f t="shared" si="9"/>
        <v>0.010475958602639333</v>
      </c>
      <c r="E60" s="28">
        <f t="shared" si="9"/>
        <v>0.000357411516307628</v>
      </c>
      <c r="F60" s="28">
        <f t="shared" si="9"/>
        <v>0.02706882164014251</v>
      </c>
      <c r="G60" s="28">
        <f t="shared" si="9"/>
        <v>0.02388567454730564</v>
      </c>
      <c r="H60" s="28">
        <f t="shared" si="9"/>
        <v>0.018202087439598176</v>
      </c>
      <c r="I60" s="28">
        <f t="shared" si="9"/>
        <v>1.8401313955057825E-05</v>
      </c>
      <c r="J60" s="28">
        <f t="shared" si="9"/>
        <v>0.05862288978424257</v>
      </c>
      <c r="K60" s="28">
        <f t="shared" si="9"/>
        <v>0.054746991881520136</v>
      </c>
      <c r="L60" s="28">
        <f t="shared" si="9"/>
        <v>0.05328071542702188</v>
      </c>
      <c r="M60" s="29">
        <f t="shared" si="9"/>
        <v>0.02033562482336662</v>
      </c>
      <c r="N60" s="28">
        <f t="shared" si="3"/>
        <v>0.0003779481469572071</v>
      </c>
      <c r="O60" s="30">
        <f>IF(ISNUMBER(#REF!)=TRUE,#REF!/O$16,"")</f>
      </c>
    </row>
    <row r="61" spans="1:15" ht="19.5" customHeight="1">
      <c r="A61" s="4" t="s">
        <v>10</v>
      </c>
      <c r="B61" s="28">
        <f aca="true" t="shared" si="10" ref="B61:M61">IF(ISNUMBER(B13)=TRUE,B13/B$16,"")</f>
        <v>0.00019658218342423194</v>
      </c>
      <c r="C61" s="28">
        <f t="shared" si="10"/>
        <v>0.002484088197938241</v>
      </c>
      <c r="D61" s="28">
        <f t="shared" si="10"/>
        <v>0.0001554397692036561</v>
      </c>
      <c r="E61" s="28">
        <f t="shared" si="10"/>
        <v>0.3327737789573426</v>
      </c>
      <c r="F61" s="28">
        <f t="shared" si="10"/>
        <v>0.00035417933527234736</v>
      </c>
      <c r="G61" s="28">
        <f t="shared" si="10"/>
      </c>
      <c r="H61" s="28">
        <f t="shared" si="10"/>
        <v>0.0001872764130277822</v>
      </c>
      <c r="I61" s="28">
        <f t="shared" si="10"/>
      </c>
      <c r="J61" s="28">
        <f t="shared" si="10"/>
        <v>0.0006861885107675717</v>
      </c>
      <c r="K61" s="28">
        <f t="shared" si="10"/>
        <v>0.0006413954217174088</v>
      </c>
      <c r="L61" s="28">
        <f t="shared" si="10"/>
        <v>0.0006732569355467128</v>
      </c>
      <c r="M61" s="29">
        <f t="shared" si="10"/>
        <v>0.03481452636749659</v>
      </c>
      <c r="N61" s="28">
        <f t="shared" si="3"/>
        <v>9.072480968138691E-06</v>
      </c>
      <c r="O61" s="30">
        <f>IF(ISNUMBER(#REF!)=TRUE,#REF!/O$16,"")</f>
      </c>
    </row>
    <row r="62" spans="1:15" ht="19.5" customHeight="1">
      <c r="A62" s="4" t="s">
        <v>11</v>
      </c>
      <c r="B62" s="28">
        <f aca="true" t="shared" si="11" ref="B62:M62">IF(ISNUMBER(B14)=TRUE,B14/B$16,"")</f>
      </c>
      <c r="C62" s="28">
        <f t="shared" si="11"/>
        <v>0.0003013529722085635</v>
      </c>
      <c r="D62" s="28">
        <f t="shared" si="11"/>
        <v>0.00017130926926878343</v>
      </c>
      <c r="E62" s="28">
        <f t="shared" si="11"/>
        <v>0.4968769276657098</v>
      </c>
      <c r="F62" s="28">
        <f t="shared" si="11"/>
      </c>
      <c r="G62" s="28">
        <f t="shared" si="11"/>
      </c>
      <c r="H62" s="28">
        <f t="shared" si="11"/>
        <v>0.721169807241299</v>
      </c>
      <c r="I62" s="28">
        <f t="shared" si="11"/>
        <v>0.9453913577428656</v>
      </c>
      <c r="J62" s="28">
        <f t="shared" si="11"/>
        <v>0.013353217022831518</v>
      </c>
      <c r="K62" s="28">
        <f t="shared" si="11"/>
        <v>0.025925858513936115</v>
      </c>
      <c r="L62" s="28">
        <f t="shared" si="11"/>
        <v>0.03739143441899753</v>
      </c>
      <c r="M62" s="29">
        <f t="shared" si="11"/>
        <v>0.1443050257026002</v>
      </c>
      <c r="N62" s="28">
        <f t="shared" si="3"/>
        <v>0.005656794157768087</v>
      </c>
      <c r="O62" s="30">
        <f>IF(ISNUMBER(#REF!)=TRUE,#REF!/O$16,"")</f>
      </c>
    </row>
    <row r="63" spans="1:15" ht="19.5" customHeight="1">
      <c r="A63" s="4" t="s">
        <v>12</v>
      </c>
      <c r="B63" s="28">
        <f aca="true" t="shared" si="12" ref="B63:M63">IF(ISNUMBER(B15)=TRUE,B15/B$16,"")</f>
        <v>0.005380197891299142</v>
      </c>
      <c r="C63" s="28">
        <f t="shared" si="12"/>
        <v>0.006038643880011779</v>
      </c>
      <c r="D63" s="28">
        <f t="shared" si="12"/>
        <v>0.5037928539449723</v>
      </c>
      <c r="E63" s="28">
        <f t="shared" si="12"/>
        <v>0.03770709154517097</v>
      </c>
      <c r="F63" s="28">
        <f t="shared" si="12"/>
        <v>0.03558312983702693</v>
      </c>
      <c r="G63" s="28">
        <f t="shared" si="12"/>
      </c>
      <c r="H63" s="28">
        <f t="shared" si="12"/>
        <v>0.0002792145631290729</v>
      </c>
      <c r="I63" s="28">
        <f t="shared" si="12"/>
        <v>0.002227160964631902</v>
      </c>
      <c r="J63" s="28">
        <f t="shared" si="12"/>
        <v>0.08271180331850694</v>
      </c>
      <c r="K63" s="28">
        <f t="shared" si="12"/>
        <v>0.07972014101186096</v>
      </c>
      <c r="L63" s="28">
        <f t="shared" si="12"/>
        <v>0.07497797749846008</v>
      </c>
      <c r="M63" s="29">
        <f t="shared" si="12"/>
        <v>0.003977927001874869</v>
      </c>
      <c r="N63" s="28">
        <f t="shared" si="3"/>
        <v>4.1841252526295456E-05</v>
      </c>
      <c r="O63" s="30">
        <f>IF(ISNUMBER(#REF!)=TRUE,#REF!/O$16,"")</f>
      </c>
    </row>
    <row r="64" spans="1:15" ht="19.5" customHeight="1">
      <c r="A64" s="6" t="s">
        <v>3</v>
      </c>
      <c r="B64" s="33">
        <f aca="true" t="shared" si="13" ref="B64:M64">IF(ISNUMBER(B16)=TRUE,B16/B$16,"")</f>
        <v>1</v>
      </c>
      <c r="C64" s="33">
        <f t="shared" si="13"/>
        <v>1</v>
      </c>
      <c r="D64" s="33">
        <f t="shared" si="13"/>
        <v>1</v>
      </c>
      <c r="E64" s="33">
        <f t="shared" si="13"/>
        <v>1</v>
      </c>
      <c r="F64" s="33">
        <f t="shared" si="13"/>
        <v>1</v>
      </c>
      <c r="G64" s="33">
        <f t="shared" si="13"/>
        <v>1</v>
      </c>
      <c r="H64" s="33">
        <f t="shared" si="13"/>
        <v>1</v>
      </c>
      <c r="I64" s="33">
        <f t="shared" si="13"/>
        <v>1</v>
      </c>
      <c r="J64" s="33">
        <f t="shared" si="13"/>
        <v>1</v>
      </c>
      <c r="K64" s="33">
        <f t="shared" si="13"/>
        <v>1</v>
      </c>
      <c r="L64" s="33">
        <f t="shared" si="13"/>
        <v>1</v>
      </c>
      <c r="M64" s="34">
        <f t="shared" si="13"/>
        <v>1</v>
      </c>
      <c r="N64" s="33">
        <f>IF(ISNUMBER(N16)=TRUE,N16/N$16,"")</f>
        <v>1</v>
      </c>
      <c r="O64" s="35">
        <f>IF(ISNUMBER(O16)=TRUE,O16/O$16,"")</f>
        <v>1</v>
      </c>
    </row>
  </sheetData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FANTOGNAZZA</cp:lastModifiedBy>
  <cp:lastPrinted>2010-02-01T09:53:55Z</cp:lastPrinted>
  <dcterms:created xsi:type="dcterms:W3CDTF">1996-11-05T10:16:36Z</dcterms:created>
  <dcterms:modified xsi:type="dcterms:W3CDTF">2010-02-04T11:49:24Z</dcterms:modified>
  <cp:category/>
  <cp:version/>
  <cp:contentType/>
  <cp:contentStatus/>
</cp:coreProperties>
</file>