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1164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<sst xmlns="http://schemas.openxmlformats.org/spreadsheetml/2006/main" count="68" uniqueCount="37">
  <si>
    <t>ARPA Lombardia - Regione Lombardia.   Emissioni in provincia di Bergamo nel 2007 - dati finali</t>
  </si>
  <si>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</si>
  <si>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</si>
  <si>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</si>
  <si>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</si>
  <si>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</si>
  <si>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</si>
  <si>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</si>
  <si>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</si>
  <si>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</si>
  <si>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</si>
  <si>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</si>
  <si>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</si>
  <si>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Precurs. O</t>
    </r>
    <r>
      <rPr>
        <b/>
        <vertAlign val="subscript"/>
        <sz val="12"/>
        <rFont val="Times New Roman"/>
        <family val="1"/>
      </rPr>
      <t>3</t>
    </r>
  </si>
  <si>
    <t>Tot. acidif. (H+)</t>
  </si>
  <si>
    <t>t/anno</t>
  </si>
  <si>
    <t>kt/anno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</si>
  <si>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</si>
  <si>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</si>
  <si>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</si>
  <si>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</si>
  <si>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</si>
  <si>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</si>
  <si>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</si>
  <si>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</si>
  <si>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</si>
  <si>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</si>
  <si>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</si>
  <si>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</si>
  <si>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t>Distribuzione percentuale delle emissioni in provincia di Bergamo nel 2007 -  dati finali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</si>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</sst>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\ %"/>
  </numFmts>
  <fonts count="49">
    <font>
      <sz val="10"/>
      <color theme="1"/>
      <name val="Cambria"/>
      <family val="2"/>
    </font>
    <font>
      <sz val="10"/>
      <color indexed="8"/>
      <name val="Cambri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12"/>
      <name val="Times New Roman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17"/>
      <name val="Cambria"/>
      <family val="2"/>
    </font>
    <font>
      <sz val="10"/>
      <color indexed="20"/>
      <name val="Cambria"/>
      <family val="2"/>
    </font>
    <font>
      <sz val="10"/>
      <color indexed="60"/>
      <name val="Cambria"/>
      <family val="2"/>
    </font>
    <font>
      <sz val="10"/>
      <color indexed="62"/>
      <name val="Cambria"/>
      <family val="2"/>
    </font>
    <font>
      <b/>
      <sz val="10"/>
      <color indexed="63"/>
      <name val="Cambria"/>
      <family val="2"/>
    </font>
    <font>
      <b/>
      <sz val="10"/>
      <color indexed="52"/>
      <name val="Cambria"/>
      <family val="2"/>
    </font>
    <font>
      <sz val="10"/>
      <color indexed="52"/>
      <name val="Cambria"/>
      <family val="2"/>
    </font>
    <font>
      <b/>
      <sz val="10"/>
      <color indexed="9"/>
      <name val="Cambria"/>
      <family val="2"/>
    </font>
    <font>
      <sz val="10"/>
      <color indexed="10"/>
      <name val="Cambria"/>
      <family val="2"/>
    </font>
    <font>
      <i/>
      <sz val="10"/>
      <color indexed="23"/>
      <name val="Cambria"/>
      <family val="2"/>
    </font>
    <font>
      <b/>
      <sz val="10"/>
      <color indexed="8"/>
      <name val="Cambria"/>
      <family val="2"/>
    </font>
    <font>
      <sz val="10"/>
      <color indexed="9"/>
      <name val="Cambria"/>
      <family val="2"/>
    </font>
    <font>
      <sz val="19.5"/>
      <color indexed="8"/>
      <name val="Times New Roman"/>
      <family val="0"/>
    </font>
    <font>
      <sz val="9.75"/>
      <color indexed="8"/>
      <name val="Times New Roman"/>
      <family val="0"/>
    </font>
    <font>
      <sz val="10.25"/>
      <color indexed="8"/>
      <name val="Times New Roman"/>
      <family val="0"/>
    </font>
    <font>
      <sz val="7.35"/>
      <color indexed="8"/>
      <name val="Times New Roman"/>
      <family val="0"/>
    </font>
    <font>
      <sz val="10"/>
      <color theme="0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3F3F76"/>
      <name val="Cambria"/>
      <family val="2"/>
    </font>
    <font>
      <sz val="10"/>
      <color rgb="FF9C6500"/>
      <name val="Cambria"/>
      <family val="2"/>
    </font>
    <font>
      <b/>
      <sz val="10"/>
      <color rgb="FF3F3F3F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0"/>
      <color theme="1"/>
      <name val="Cambria"/>
      <family val="2"/>
    </font>
    <font>
      <sz val="10"/>
      <color rgb="FF9C0006"/>
      <name val="Cambria"/>
      <family val="2"/>
    </font>
    <font>
      <sz val="10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1" fontId="9" fillId="0" borderId="17" xfId="44" applyFont="1" applyBorder="1" applyAlignment="1">
      <alignment vertical="center" wrapText="1"/>
    </xf>
    <xf numFmtId="3" fontId="6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1" fontId="9" fillId="0" borderId="17" xfId="44" applyFont="1" applyBorder="1" applyAlignment="1">
      <alignment horizontal="left" vertical="center" wrapText="1"/>
    </xf>
    <xf numFmtId="165" fontId="6" fillId="0" borderId="0" xfId="44" applyNumberFormat="1" applyFont="1" applyBorder="1" applyAlignment="1">
      <alignment vertical="center"/>
    </xf>
    <xf numFmtId="165" fontId="6" fillId="0" borderId="18" xfId="44" applyNumberFormat="1" applyFont="1" applyBorder="1" applyAlignment="1">
      <alignment vertical="center"/>
    </xf>
    <xf numFmtId="165" fontId="6" fillId="0" borderId="19" xfId="44" applyNumberFormat="1" applyFont="1" applyBorder="1" applyAlignment="1">
      <alignment vertical="center"/>
    </xf>
    <xf numFmtId="165" fontId="4" fillId="0" borderId="12" xfId="44" applyNumberFormat="1" applyFont="1" applyBorder="1" applyAlignment="1">
      <alignment vertical="center"/>
    </xf>
    <xf numFmtId="165" fontId="4" fillId="0" borderId="11" xfId="44" applyNumberFormat="1" applyFont="1" applyBorder="1" applyAlignment="1">
      <alignment vertical="center"/>
    </xf>
    <xf numFmtId="165" fontId="4" fillId="0" borderId="13" xfId="44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9"/>
      <c:rotY val="20"/>
      <c:depthPercent val="100"/>
      <c:rAngAx val="1"/>
    </c:view3D>
    <c:plotArea>
      <c:layout>
        <c:manualLayout>
          <c:xMode val="edge"/>
          <c:yMode val="edge"/>
          <c:x val="0"/>
          <c:y val="0.0055"/>
          <c:w val="0.987"/>
          <c:h val="0.835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mac_inq'!$B$5:$O$5</c:f>
              <c:numCache>
                <c:ptCount val="14"/>
                <c:pt idx="0">
                  <c:v>493.13983</c:v>
                </c:pt>
                <c:pt idx="1">
                  <c:v>396.11714</c:v>
                </c:pt>
                <c:pt idx="2">
                  <c:v>10.01259</c:v>
                </c:pt>
                <c:pt idx="3">
                  <c:v>10.01259</c:v>
                </c:pt>
                <c:pt idx="4">
                  <c:v>70.90144</c:v>
                </c:pt>
                <c:pt idx="5">
                  <c:v>232.272</c:v>
                </c:pt>
                <c:pt idx="6">
                  <c:v>0.89114</c:v>
                </c:pt>
                <c:pt idx="8">
                  <c:v>14.86577</c:v>
                </c:pt>
                <c:pt idx="9">
                  <c:v>16.91007</c:v>
                </c:pt>
                <c:pt idx="10">
                  <c:v>20.99866</c:v>
                </c:pt>
                <c:pt idx="11">
                  <c:v>232.75853</c:v>
                </c:pt>
                <c:pt idx="12">
                  <c:v>501.21483</c:v>
                </c:pt>
                <c:pt idx="13">
                  <c:v>24.02221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mac_inq'!$B$6:$O$6</c:f>
              <c:numCache>
                <c:ptCount val="14"/>
                <c:pt idx="0">
                  <c:v>217.80255</c:v>
                </c:pt>
                <c:pt idx="1">
                  <c:v>1539.27994</c:v>
                </c:pt>
                <c:pt idx="2">
                  <c:v>4320.034</c:v>
                </c:pt>
                <c:pt idx="3">
                  <c:v>1094.28772</c:v>
                </c:pt>
                <c:pt idx="4">
                  <c:v>17024.29324</c:v>
                </c:pt>
                <c:pt idx="5">
                  <c:v>1747.25874</c:v>
                </c:pt>
                <c:pt idx="6">
                  <c:v>166.31079</c:v>
                </c:pt>
                <c:pt idx="7">
                  <c:v>31.14653</c:v>
                </c:pt>
                <c:pt idx="8">
                  <c:v>865.67233</c:v>
                </c:pt>
                <c:pt idx="9">
                  <c:v>894.03412</c:v>
                </c:pt>
                <c:pt idx="10">
                  <c:v>930.96983</c:v>
                </c:pt>
                <c:pt idx="11">
                  <c:v>1821.79492</c:v>
                </c:pt>
                <c:pt idx="12">
                  <c:v>8085.94815</c:v>
                </c:pt>
                <c:pt idx="13">
                  <c:v>42.10262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mac_inq'!$B$7:$O$7</c:f>
              <c:numCache>
                <c:ptCount val="14"/>
                <c:pt idx="0">
                  <c:v>609.96648</c:v>
                </c:pt>
                <c:pt idx="1">
                  <c:v>5181.88509</c:v>
                </c:pt>
                <c:pt idx="2">
                  <c:v>320.06301</c:v>
                </c:pt>
                <c:pt idx="3">
                  <c:v>125.46416</c:v>
                </c:pt>
                <c:pt idx="4">
                  <c:v>2524.69268</c:v>
                </c:pt>
                <c:pt idx="5">
                  <c:v>2231.64505</c:v>
                </c:pt>
                <c:pt idx="6">
                  <c:v>143.70963</c:v>
                </c:pt>
                <c:pt idx="7">
                  <c:v>33.54831</c:v>
                </c:pt>
                <c:pt idx="8">
                  <c:v>69.25629</c:v>
                </c:pt>
                <c:pt idx="9">
                  <c:v>94.00992</c:v>
                </c:pt>
                <c:pt idx="10">
                  <c:v>138.04492</c:v>
                </c:pt>
                <c:pt idx="11">
                  <c:v>2278.82986</c:v>
                </c:pt>
                <c:pt idx="12">
                  <c:v>6921.43543</c:v>
                </c:pt>
                <c:pt idx="13">
                  <c:v>133.68881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mac_inq'!$B$8:$O$8</c:f>
              <c:numCache>
                <c:ptCount val="14"/>
                <c:pt idx="0">
                  <c:v>649.3988</c:v>
                </c:pt>
                <c:pt idx="1">
                  <c:v>985.29204</c:v>
                </c:pt>
                <c:pt idx="2">
                  <c:v>813.05743</c:v>
                </c:pt>
                <c:pt idx="3">
                  <c:v>15.43437</c:v>
                </c:pt>
                <c:pt idx="4">
                  <c:v>12174.86391</c:v>
                </c:pt>
                <c:pt idx="5">
                  <c:v>1309.278</c:v>
                </c:pt>
                <c:pt idx="6">
                  <c:v>6.1465</c:v>
                </c:pt>
                <c:pt idx="7">
                  <c:v>68.06862</c:v>
                </c:pt>
                <c:pt idx="8">
                  <c:v>107.285</c:v>
                </c:pt>
                <c:pt idx="9">
                  <c:v>248.76926</c:v>
                </c:pt>
                <c:pt idx="10">
                  <c:v>289.44441</c:v>
                </c:pt>
                <c:pt idx="11">
                  <c:v>1311.50753</c:v>
                </c:pt>
                <c:pt idx="12">
                  <c:v>3354.56483</c:v>
                </c:pt>
                <c:pt idx="13">
                  <c:v>45.71777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mac_inq'!$B$9:$O$9</c:f>
              <c:numCache>
                <c:ptCount val="14"/>
                <c:pt idx="2">
                  <c:v>900.21179</c:v>
                </c:pt>
                <c:pt idx="3">
                  <c:v>10512.44223</c:v>
                </c:pt>
                <c:pt idx="11">
                  <c:v>220.76136</c:v>
                </c:pt>
                <c:pt idx="12">
                  <c:v>1047.38598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mac_inq'!$B$10:$O$10</c:f>
              <c:numCache>
                <c:ptCount val="14"/>
                <c:pt idx="0">
                  <c:v>0.07181</c:v>
                </c:pt>
                <c:pt idx="1">
                  <c:v>6.5424</c:v>
                </c:pt>
                <c:pt idx="2">
                  <c:v>13708.6341</c:v>
                </c:pt>
                <c:pt idx="4">
                  <c:v>13.622</c:v>
                </c:pt>
                <c:pt idx="7">
                  <c:v>0.124</c:v>
                </c:pt>
                <c:pt idx="8">
                  <c:v>12.10756</c:v>
                </c:pt>
                <c:pt idx="9">
                  <c:v>27.7613</c:v>
                </c:pt>
                <c:pt idx="10">
                  <c:v>35.20822</c:v>
                </c:pt>
                <c:pt idx="11">
                  <c:v>119.75323</c:v>
                </c:pt>
                <c:pt idx="12">
                  <c:v>13718.11425</c:v>
                </c:pt>
                <c:pt idx="13">
                  <c:v>0.15177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mac_inq'!$B$11:$O$11</c:f>
              <c:numCache>
                <c:ptCount val="14"/>
                <c:pt idx="0">
                  <c:v>68.01423</c:v>
                </c:pt>
                <c:pt idx="1">
                  <c:v>9816.21536</c:v>
                </c:pt>
                <c:pt idx="2">
                  <c:v>3522.64999</c:v>
                </c:pt>
                <c:pt idx="3">
                  <c:v>237.50194</c:v>
                </c:pt>
                <c:pt idx="4">
                  <c:v>16451.87685</c:v>
                </c:pt>
                <c:pt idx="5">
                  <c:v>2161.94268</c:v>
                </c:pt>
                <c:pt idx="6">
                  <c:v>71.17307</c:v>
                </c:pt>
                <c:pt idx="7">
                  <c:v>212.83129</c:v>
                </c:pt>
                <c:pt idx="8">
                  <c:v>613.61442</c:v>
                </c:pt>
                <c:pt idx="9">
                  <c:v>761.27861</c:v>
                </c:pt>
                <c:pt idx="10">
                  <c:v>924.79062</c:v>
                </c:pt>
                <c:pt idx="11">
                  <c:v>2188.99351</c:v>
                </c:pt>
                <c:pt idx="12">
                  <c:v>17311.46463</c:v>
                </c:pt>
                <c:pt idx="13">
                  <c:v>228.04862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mac_inq'!$B$12:$O$12</c:f>
              <c:numCache>
                <c:ptCount val="14"/>
                <c:pt idx="0">
                  <c:v>34.15878</c:v>
                </c:pt>
                <c:pt idx="1">
                  <c:v>1491.30824</c:v>
                </c:pt>
                <c:pt idx="2">
                  <c:v>252.74708</c:v>
                </c:pt>
                <c:pt idx="3">
                  <c:v>3.4994</c:v>
                </c:pt>
                <c:pt idx="4">
                  <c:v>1277.45717</c:v>
                </c:pt>
                <c:pt idx="5">
                  <c:v>186.04842</c:v>
                </c:pt>
                <c:pt idx="6">
                  <c:v>8.10335</c:v>
                </c:pt>
                <c:pt idx="7">
                  <c:v>0.25978</c:v>
                </c:pt>
                <c:pt idx="8">
                  <c:v>60.2059</c:v>
                </c:pt>
                <c:pt idx="9">
                  <c:v>60.61104</c:v>
                </c:pt>
                <c:pt idx="10">
                  <c:v>60.61104</c:v>
                </c:pt>
                <c:pt idx="11">
                  <c:v>188.63407</c:v>
                </c:pt>
                <c:pt idx="12">
                  <c:v>2212.71239</c:v>
                </c:pt>
                <c:pt idx="13">
                  <c:v>33.50327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mac_inq'!$B$13:$O$13</c:f>
              <c:numCache>
                <c:ptCount val="14"/>
                <c:pt idx="0">
                  <c:v>19.27263</c:v>
                </c:pt>
                <c:pt idx="1">
                  <c:v>220.08558</c:v>
                </c:pt>
                <c:pt idx="2">
                  <c:v>11.42869</c:v>
                </c:pt>
                <c:pt idx="3">
                  <c:v>7465.28529</c:v>
                </c:pt>
                <c:pt idx="4">
                  <c:v>34.04347</c:v>
                </c:pt>
                <c:pt idx="5">
                  <c:v>362.04496</c:v>
                </c:pt>
                <c:pt idx="6">
                  <c:v>53.94941</c:v>
                </c:pt>
                <c:pt idx="7">
                  <c:v>26.63636</c:v>
                </c:pt>
                <c:pt idx="8">
                  <c:v>20.06613</c:v>
                </c:pt>
                <c:pt idx="9">
                  <c:v>21.17859</c:v>
                </c:pt>
                <c:pt idx="10">
                  <c:v>23.46793</c:v>
                </c:pt>
                <c:pt idx="11">
                  <c:v>535.54013</c:v>
                </c:pt>
                <c:pt idx="12">
                  <c:v>388.19186</c:v>
                </c:pt>
                <c:pt idx="13">
                  <c:v>6.95359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'[1]BG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mac_inq'!$B$14:$O$14</c:f>
              <c:numCache>
                <c:ptCount val="14"/>
                <c:pt idx="0">
                  <c:v>0.18957</c:v>
                </c:pt>
                <c:pt idx="1">
                  <c:v>30.60258</c:v>
                </c:pt>
                <c:pt idx="2">
                  <c:v>16.69657</c:v>
                </c:pt>
                <c:pt idx="3">
                  <c:v>17086.75079</c:v>
                </c:pt>
                <c:pt idx="4">
                  <c:v>9.89115</c:v>
                </c:pt>
                <c:pt idx="6">
                  <c:v>1046.56043</c:v>
                </c:pt>
                <c:pt idx="7">
                  <c:v>8676.81526</c:v>
                </c:pt>
                <c:pt idx="8">
                  <c:v>45.97128</c:v>
                </c:pt>
                <c:pt idx="9">
                  <c:v>105.00863</c:v>
                </c:pt>
                <c:pt idx="10">
                  <c:v>187.36156</c:v>
                </c:pt>
                <c:pt idx="11">
                  <c:v>683.25588</c:v>
                </c:pt>
                <c:pt idx="12">
                  <c:v>294.3342</c:v>
                </c:pt>
                <c:pt idx="13">
                  <c:v>511.04134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mac_inq'!$B$15:$O$15</c:f>
              <c:numCache>
                <c:ptCount val="14"/>
                <c:pt idx="0">
                  <c:v>3.78399</c:v>
                </c:pt>
                <c:pt idx="1">
                  <c:v>16.63201</c:v>
                </c:pt>
                <c:pt idx="2">
                  <c:v>6148.32642</c:v>
                </c:pt>
                <c:pt idx="3">
                  <c:v>241.87201</c:v>
                </c:pt>
                <c:pt idx="4">
                  <c:v>562.69299</c:v>
                </c:pt>
                <c:pt idx="5">
                  <c:v>-722.60094</c:v>
                </c:pt>
                <c:pt idx="7">
                  <c:v>3.78399</c:v>
                </c:pt>
                <c:pt idx="8">
                  <c:v>77.29769</c:v>
                </c:pt>
                <c:pt idx="9">
                  <c:v>79.06651</c:v>
                </c:pt>
                <c:pt idx="10">
                  <c:v>80.38651</c:v>
                </c:pt>
                <c:pt idx="11">
                  <c:v>-717.52164</c:v>
                </c:pt>
                <c:pt idx="12">
                  <c:v>6233.89997</c:v>
                </c:pt>
                <c:pt idx="13">
                  <c:v>0.7024</c:v>
                </c:pt>
              </c:numCache>
            </c:numRef>
          </c:val>
          <c:shape val="cylinder"/>
        </c:ser>
        <c:overlap val="100"/>
        <c:shape val="cylinder"/>
        <c:axId val="25279568"/>
        <c:axId val="26189521"/>
      </c:bar3DChart>
      <c:catAx>
        <c:axId val="252795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189521"/>
        <c:crosses val="autoZero"/>
        <c:auto val="1"/>
        <c:lblOffset val="100"/>
        <c:tickLblSkip val="1"/>
        <c:noMultiLvlLbl val="0"/>
      </c:catAx>
      <c:valAx>
        <c:axId val="261895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5279568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"/>
          <c:y val="0.8475"/>
          <c:w val="0.75325"/>
          <c:h val="0.1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Grafico 1"/>
        <xdr:cNvGraphicFramePr/>
      </xdr:nvGraphicFramePr>
      <xdr:xfrm>
        <a:off x="104775" y="4743450"/>
        <a:ext cx="88487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RIA\INEMAR\03%20-%20UTENTI\Caserini\RISULTATI_2007\4%20-%20risultati%202007_LOM_province%20-%20fin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mac_inq"/>
      <sheetName val="BS mac_inq"/>
      <sheetName val="CO mac_inq"/>
      <sheetName val="CR mac_inq"/>
      <sheetName val="LC mac_inq"/>
      <sheetName val="LO mac_inq"/>
      <sheetName val="MB mac_inq"/>
      <sheetName val="MI mac_inq"/>
      <sheetName val="MN mac_inq"/>
      <sheetName val="PV mac_inq"/>
      <sheetName val="SO mac_inq"/>
      <sheetName val="VA mac_inq"/>
      <sheetName val="BG comb_inq"/>
      <sheetName val="BS comb_inq"/>
      <sheetName val="CO comb_inq"/>
      <sheetName val="CR comb_inq"/>
      <sheetName val="LC comb_inq"/>
      <sheetName val="LO comb_inq"/>
      <sheetName val="MB comb_inq"/>
      <sheetName val="MI comb_inq"/>
      <sheetName val="MN comb_inq"/>
      <sheetName val="PV comb_inq"/>
      <sheetName val="SO comb_inq"/>
      <sheetName val="VA comb_inq"/>
    </sheetNames>
    <sheetDataSet>
      <sheetData sheetId="0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493.13983</v>
          </cell>
          <cell r="C5">
            <v>396.11714</v>
          </cell>
          <cell r="D5">
            <v>10.01259</v>
          </cell>
          <cell r="E5">
            <v>10.01259</v>
          </cell>
          <cell r="F5">
            <v>70.90144</v>
          </cell>
          <cell r="G5">
            <v>232.272</v>
          </cell>
          <cell r="H5">
            <v>0.89114</v>
          </cell>
          <cell r="J5">
            <v>14.86577</v>
          </cell>
          <cell r="K5">
            <v>16.91007</v>
          </cell>
          <cell r="L5">
            <v>20.99866</v>
          </cell>
          <cell r="M5">
            <v>232.75853</v>
          </cell>
          <cell r="N5">
            <v>501.21483</v>
          </cell>
          <cell r="O5">
            <v>24.02221</v>
          </cell>
        </row>
        <row r="6">
          <cell r="A6" t="str">
            <v>Combustione non industriale</v>
          </cell>
          <cell r="B6">
            <v>217.80255</v>
          </cell>
          <cell r="C6">
            <v>1539.27994</v>
          </cell>
          <cell r="D6">
            <v>4320.034</v>
          </cell>
          <cell r="E6">
            <v>1094.28772</v>
          </cell>
          <cell r="F6">
            <v>17024.29324</v>
          </cell>
          <cell r="G6">
            <v>1747.25874</v>
          </cell>
          <cell r="H6">
            <v>166.31079</v>
          </cell>
          <cell r="I6">
            <v>31.14653</v>
          </cell>
          <cell r="J6">
            <v>865.67233</v>
          </cell>
          <cell r="K6">
            <v>894.03412</v>
          </cell>
          <cell r="L6">
            <v>930.96983</v>
          </cell>
          <cell r="M6">
            <v>1821.79492</v>
          </cell>
          <cell r="N6">
            <v>8085.94815</v>
          </cell>
          <cell r="O6">
            <v>42.10262</v>
          </cell>
        </row>
        <row r="7">
          <cell r="A7" t="str">
            <v>Combustione nell'industria</v>
          </cell>
          <cell r="B7">
            <v>609.96648</v>
          </cell>
          <cell r="C7">
            <v>5181.88509</v>
          </cell>
          <cell r="D7">
            <v>320.06301</v>
          </cell>
          <cell r="E7">
            <v>125.46416</v>
          </cell>
          <cell r="F7">
            <v>2524.69268</v>
          </cell>
          <cell r="G7">
            <v>2231.64505</v>
          </cell>
          <cell r="H7">
            <v>143.70963</v>
          </cell>
          <cell r="I7">
            <v>33.54831</v>
          </cell>
          <cell r="J7">
            <v>69.25629</v>
          </cell>
          <cell r="K7">
            <v>94.00992</v>
          </cell>
          <cell r="L7">
            <v>138.04492</v>
          </cell>
          <cell r="M7">
            <v>2278.82986</v>
          </cell>
          <cell r="N7">
            <v>6921.43543</v>
          </cell>
          <cell r="O7">
            <v>133.68881</v>
          </cell>
        </row>
        <row r="8">
          <cell r="A8" t="str">
            <v>Processi produttivi</v>
          </cell>
          <cell r="B8">
            <v>649.3988</v>
          </cell>
          <cell r="C8">
            <v>985.29204</v>
          </cell>
          <cell r="D8">
            <v>813.05743</v>
          </cell>
          <cell r="E8">
            <v>15.43437</v>
          </cell>
          <cell r="F8">
            <v>12174.86391</v>
          </cell>
          <cell r="G8">
            <v>1309.278</v>
          </cell>
          <cell r="H8">
            <v>6.1465</v>
          </cell>
          <cell r="I8">
            <v>68.06862</v>
          </cell>
          <cell r="J8">
            <v>107.285</v>
          </cell>
          <cell r="K8">
            <v>248.76926</v>
          </cell>
          <cell r="L8">
            <v>289.44441</v>
          </cell>
          <cell r="M8">
            <v>1311.50753</v>
          </cell>
          <cell r="N8">
            <v>3354.56483</v>
          </cell>
          <cell r="O8">
            <v>45.71777</v>
          </cell>
        </row>
        <row r="9">
          <cell r="A9" t="str">
            <v>Estrazione e distribuzione combustibili</v>
          </cell>
          <cell r="D9">
            <v>900.21179</v>
          </cell>
          <cell r="E9">
            <v>10512.44223</v>
          </cell>
          <cell r="M9">
            <v>220.76136</v>
          </cell>
          <cell r="N9">
            <v>1047.38598</v>
          </cell>
        </row>
        <row r="10">
          <cell r="A10" t="str">
            <v>Uso di solventi</v>
          </cell>
          <cell r="B10">
            <v>0.07181</v>
          </cell>
          <cell r="C10">
            <v>6.5424</v>
          </cell>
          <cell r="D10">
            <v>13708.6341</v>
          </cell>
          <cell r="F10">
            <v>13.622</v>
          </cell>
          <cell r="I10">
            <v>0.124</v>
          </cell>
          <cell r="J10">
            <v>12.10756</v>
          </cell>
          <cell r="K10">
            <v>27.7613</v>
          </cell>
          <cell r="L10">
            <v>35.20822</v>
          </cell>
          <cell r="M10">
            <v>119.75323</v>
          </cell>
          <cell r="N10">
            <v>13718.11425</v>
          </cell>
          <cell r="O10">
            <v>0.15177</v>
          </cell>
        </row>
        <row r="11">
          <cell r="A11" t="str">
            <v>Trasporto su strada</v>
          </cell>
          <cell r="B11">
            <v>68.01423</v>
          </cell>
          <cell r="C11">
            <v>9816.21536</v>
          </cell>
          <cell r="D11">
            <v>3522.64999</v>
          </cell>
          <cell r="E11">
            <v>237.50194</v>
          </cell>
          <cell r="F11">
            <v>16451.87685</v>
          </cell>
          <cell r="G11">
            <v>2161.94268</v>
          </cell>
          <cell r="H11">
            <v>71.17307</v>
          </cell>
          <cell r="I11">
            <v>212.83129</v>
          </cell>
          <cell r="J11">
            <v>613.61442</v>
          </cell>
          <cell r="K11">
            <v>761.27861</v>
          </cell>
          <cell r="L11">
            <v>924.79062</v>
          </cell>
          <cell r="M11">
            <v>2188.99351</v>
          </cell>
          <cell r="N11">
            <v>17311.46463</v>
          </cell>
          <cell r="O11">
            <v>228.04862</v>
          </cell>
        </row>
        <row r="12">
          <cell r="A12" t="str">
            <v>Altre sorgenti mobili e macchinari</v>
          </cell>
          <cell r="B12">
            <v>34.15878</v>
          </cell>
          <cell r="C12">
            <v>1491.30824</v>
          </cell>
          <cell r="D12">
            <v>252.74708</v>
          </cell>
          <cell r="E12">
            <v>3.4994</v>
          </cell>
          <cell r="F12">
            <v>1277.45717</v>
          </cell>
          <cell r="G12">
            <v>186.04842</v>
          </cell>
          <cell r="H12">
            <v>8.10335</v>
          </cell>
          <cell r="I12">
            <v>0.25978</v>
          </cell>
          <cell r="J12">
            <v>60.2059</v>
          </cell>
          <cell r="K12">
            <v>60.61104</v>
          </cell>
          <cell r="L12">
            <v>60.61104</v>
          </cell>
          <cell r="M12">
            <v>188.63407</v>
          </cell>
          <cell r="N12">
            <v>2212.71239</v>
          </cell>
          <cell r="O12">
            <v>33.50327</v>
          </cell>
        </row>
        <row r="13">
          <cell r="A13" t="str">
            <v>Trattamento e smaltimento rifiuti</v>
          </cell>
          <cell r="B13">
            <v>19.27263</v>
          </cell>
          <cell r="C13">
            <v>220.08558</v>
          </cell>
          <cell r="D13">
            <v>11.42869</v>
          </cell>
          <cell r="E13">
            <v>7465.28529</v>
          </cell>
          <cell r="F13">
            <v>34.04347</v>
          </cell>
          <cell r="G13">
            <v>362.04496</v>
          </cell>
          <cell r="H13">
            <v>53.94941</v>
          </cell>
          <cell r="I13">
            <v>26.63636</v>
          </cell>
          <cell r="J13">
            <v>20.06613</v>
          </cell>
          <cell r="K13">
            <v>21.17859</v>
          </cell>
          <cell r="L13">
            <v>23.46793</v>
          </cell>
          <cell r="M13">
            <v>535.54013</v>
          </cell>
          <cell r="N13">
            <v>388.19186</v>
          </cell>
          <cell r="O13">
            <v>6.95359</v>
          </cell>
        </row>
        <row r="14">
          <cell r="A14" t="str">
            <v>Agricoltura</v>
          </cell>
          <cell r="B14">
            <v>0.18957</v>
          </cell>
          <cell r="C14">
            <v>30.60258</v>
          </cell>
          <cell r="D14">
            <v>16.69657</v>
          </cell>
          <cell r="E14">
            <v>17086.75079</v>
          </cell>
          <cell r="F14">
            <v>9.89115</v>
          </cell>
          <cell r="H14">
            <v>1046.56043</v>
          </cell>
          <cell r="I14">
            <v>8676.81526</v>
          </cell>
          <cell r="J14">
            <v>45.97128</v>
          </cell>
          <cell r="K14">
            <v>105.00863</v>
          </cell>
          <cell r="L14">
            <v>187.36156</v>
          </cell>
          <cell r="M14">
            <v>683.25588</v>
          </cell>
          <cell r="N14">
            <v>294.3342</v>
          </cell>
          <cell r="O14">
            <v>511.04134</v>
          </cell>
        </row>
        <row r="15">
          <cell r="A15" t="str">
            <v>Altre sorgenti e assorbimenti</v>
          </cell>
          <cell r="B15">
            <v>3.78399</v>
          </cell>
          <cell r="C15">
            <v>16.63201</v>
          </cell>
          <cell r="D15">
            <v>6148.32642</v>
          </cell>
          <cell r="E15">
            <v>241.87201</v>
          </cell>
          <cell r="F15">
            <v>562.69299</v>
          </cell>
          <cell r="G15">
            <v>-722.60094</v>
          </cell>
          <cell r="I15">
            <v>3.78399</v>
          </cell>
          <cell r="J15">
            <v>77.29769</v>
          </cell>
          <cell r="K15">
            <v>79.06651</v>
          </cell>
          <cell r="L15">
            <v>80.38651</v>
          </cell>
          <cell r="M15">
            <v>-717.52164</v>
          </cell>
          <cell r="N15">
            <v>6233.89997</v>
          </cell>
          <cell r="O15">
            <v>0.7024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2.7109375" style="0" customWidth="1"/>
    <col min="2" max="2" width="8.00390625" style="0" customWidth="1"/>
    <col min="3" max="3" width="7.57421875" style="0" customWidth="1"/>
    <col min="4" max="4" width="7.7109375" style="0" customWidth="1"/>
    <col min="5" max="5" width="7.421875" style="0" customWidth="1"/>
    <col min="6" max="6" width="7.7109375" style="0" customWidth="1"/>
    <col min="7" max="7" width="8.00390625" style="0" customWidth="1"/>
    <col min="8" max="8" width="7.57421875" style="0" customWidth="1"/>
    <col min="9" max="9" width="7.7109375" style="0" customWidth="1"/>
    <col min="10" max="10" width="8.00390625" style="0" customWidth="1"/>
    <col min="11" max="11" width="7.7109375" style="0" customWidth="1"/>
    <col min="12" max="12" width="8.00390625" style="0" customWidth="1"/>
    <col min="13" max="13" width="8.28125" style="0" customWidth="1"/>
    <col min="14" max="14" width="9.28125" style="0" customWidth="1"/>
    <col min="15" max="15" width="9.7109375" style="0" customWidth="1"/>
    <col min="16" max="16" width="10.00390625" style="0" customWidth="1"/>
  </cols>
  <sheetData>
    <row r="1" spans="1:15" ht="25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47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5" t="s">
        <v>12</v>
      </c>
      <c r="N3" s="4" t="s">
        <v>13</v>
      </c>
      <c r="O3" s="6" t="s">
        <v>14</v>
      </c>
      <c r="P3" s="7"/>
    </row>
    <row r="4" spans="1:16" ht="15.75">
      <c r="A4" s="8"/>
      <c r="B4" s="9" t="s">
        <v>15</v>
      </c>
      <c r="C4" s="9" t="s">
        <v>15</v>
      </c>
      <c r="D4" s="9" t="s">
        <v>15</v>
      </c>
      <c r="E4" s="9" t="s">
        <v>15</v>
      </c>
      <c r="F4" s="9" t="s">
        <v>15</v>
      </c>
      <c r="G4" s="9" t="s">
        <v>16</v>
      </c>
      <c r="H4" s="9" t="s">
        <v>15</v>
      </c>
      <c r="I4" s="9" t="s">
        <v>15</v>
      </c>
      <c r="J4" s="9" t="s">
        <v>15</v>
      </c>
      <c r="K4" s="9" t="s">
        <v>15</v>
      </c>
      <c r="L4" s="9" t="s">
        <v>15</v>
      </c>
      <c r="M4" s="10" t="s">
        <v>16</v>
      </c>
      <c r="N4" s="9" t="s">
        <v>15</v>
      </c>
      <c r="O4" s="11" t="s">
        <v>16</v>
      </c>
      <c r="P4" s="7"/>
    </row>
    <row r="5" spans="1:16" s="18" customFormat="1" ht="21.75" customHeight="1">
      <c r="A5" s="12" t="s">
        <v>17</v>
      </c>
      <c r="B5" s="13">
        <v>493.13983</v>
      </c>
      <c r="C5" s="14">
        <v>396.11714</v>
      </c>
      <c r="D5" s="14">
        <v>10.01259</v>
      </c>
      <c r="E5" s="14">
        <v>10.01259</v>
      </c>
      <c r="F5" s="14">
        <v>70.90144</v>
      </c>
      <c r="G5" s="14">
        <v>232.272</v>
      </c>
      <c r="H5" s="15">
        <v>0.89114</v>
      </c>
      <c r="I5" s="14"/>
      <c r="J5" s="14">
        <v>14.86577</v>
      </c>
      <c r="K5" s="14">
        <v>16.91007</v>
      </c>
      <c r="L5" s="16">
        <v>20.99866</v>
      </c>
      <c r="M5" s="13">
        <v>232.75853</v>
      </c>
      <c r="N5" s="14">
        <v>501.21483</v>
      </c>
      <c r="O5" s="16">
        <v>24.02221</v>
      </c>
      <c r="P5" s="17"/>
    </row>
    <row r="6" spans="1:16" s="18" customFormat="1" ht="21.75" customHeight="1">
      <c r="A6" s="12" t="s">
        <v>18</v>
      </c>
      <c r="B6" s="19">
        <v>217.80255</v>
      </c>
      <c r="C6" s="17">
        <v>1539.27994</v>
      </c>
      <c r="D6" s="17">
        <v>4320.034</v>
      </c>
      <c r="E6" s="17">
        <v>1094.28772</v>
      </c>
      <c r="F6" s="17">
        <v>17024.29324</v>
      </c>
      <c r="G6" s="17">
        <v>1747.25874</v>
      </c>
      <c r="H6" s="17">
        <v>166.31079</v>
      </c>
      <c r="I6" s="17">
        <v>31.14653</v>
      </c>
      <c r="J6" s="17">
        <v>865.67233</v>
      </c>
      <c r="K6" s="17">
        <v>894.03412</v>
      </c>
      <c r="L6" s="20">
        <v>930.96983</v>
      </c>
      <c r="M6" s="19">
        <v>1821.79492</v>
      </c>
      <c r="N6" s="17">
        <v>8085.94815</v>
      </c>
      <c r="O6" s="20">
        <v>42.10262</v>
      </c>
      <c r="P6" s="17"/>
    </row>
    <row r="7" spans="1:16" s="18" customFormat="1" ht="21.75" customHeight="1">
      <c r="A7" s="12" t="s">
        <v>19</v>
      </c>
      <c r="B7" s="19">
        <v>609.96648</v>
      </c>
      <c r="C7" s="17">
        <v>5181.88509</v>
      </c>
      <c r="D7" s="17">
        <v>320.06301</v>
      </c>
      <c r="E7" s="17">
        <v>125.46416</v>
      </c>
      <c r="F7" s="17">
        <v>2524.69268</v>
      </c>
      <c r="G7" s="17">
        <v>2231.64505</v>
      </c>
      <c r="H7" s="17">
        <v>143.70963</v>
      </c>
      <c r="I7" s="21">
        <v>33.54831</v>
      </c>
      <c r="J7" s="17">
        <v>69.25629</v>
      </c>
      <c r="K7" s="17">
        <v>94.00992</v>
      </c>
      <c r="L7" s="20">
        <v>138.04492</v>
      </c>
      <c r="M7" s="19">
        <v>2278.82986</v>
      </c>
      <c r="N7" s="17">
        <v>6921.43543</v>
      </c>
      <c r="O7" s="20">
        <v>133.68881</v>
      </c>
      <c r="P7" s="17"/>
    </row>
    <row r="8" spans="1:16" s="18" customFormat="1" ht="21.75" customHeight="1">
      <c r="A8" s="12" t="s">
        <v>20</v>
      </c>
      <c r="B8" s="19">
        <v>649.3988</v>
      </c>
      <c r="C8" s="17">
        <v>985.29204</v>
      </c>
      <c r="D8" s="17">
        <v>813.05743</v>
      </c>
      <c r="E8" s="17">
        <v>15.43437</v>
      </c>
      <c r="F8" s="17">
        <v>12174.86391</v>
      </c>
      <c r="G8" s="17">
        <v>1309.278</v>
      </c>
      <c r="H8" s="21">
        <v>6.1465</v>
      </c>
      <c r="I8" s="17">
        <v>68.06862</v>
      </c>
      <c r="J8" s="17">
        <v>107.285</v>
      </c>
      <c r="K8" s="17">
        <v>248.76926</v>
      </c>
      <c r="L8" s="20">
        <v>289.44441</v>
      </c>
      <c r="M8" s="19">
        <v>1311.50753</v>
      </c>
      <c r="N8" s="17">
        <v>3354.56483</v>
      </c>
      <c r="O8" s="20">
        <v>45.71777</v>
      </c>
      <c r="P8" s="17"/>
    </row>
    <row r="9" spans="1:16" s="18" customFormat="1" ht="21.75" customHeight="1">
      <c r="A9" s="12" t="s">
        <v>21</v>
      </c>
      <c r="B9" s="19"/>
      <c r="C9" s="17"/>
      <c r="D9" s="17">
        <v>900.21179</v>
      </c>
      <c r="E9" s="17">
        <v>10512.44223</v>
      </c>
      <c r="F9" s="17"/>
      <c r="G9" s="17"/>
      <c r="H9" s="17"/>
      <c r="I9" s="17"/>
      <c r="J9" s="17"/>
      <c r="K9" s="17"/>
      <c r="L9" s="20"/>
      <c r="M9" s="19">
        <v>220.76136</v>
      </c>
      <c r="N9" s="17">
        <v>1047.38598</v>
      </c>
      <c r="O9" s="20"/>
      <c r="P9" s="17"/>
    </row>
    <row r="10" spans="1:16" s="18" customFormat="1" ht="21.75" customHeight="1">
      <c r="A10" s="12" t="s">
        <v>22</v>
      </c>
      <c r="B10" s="22">
        <v>0.07181</v>
      </c>
      <c r="C10" s="21">
        <v>6.5424</v>
      </c>
      <c r="D10" s="17">
        <v>13708.6341</v>
      </c>
      <c r="E10" s="17"/>
      <c r="F10" s="17">
        <v>13.622</v>
      </c>
      <c r="G10" s="17"/>
      <c r="H10" s="17"/>
      <c r="I10" s="21">
        <v>0.124</v>
      </c>
      <c r="J10" s="17">
        <v>12.10756</v>
      </c>
      <c r="K10" s="17">
        <v>27.7613</v>
      </c>
      <c r="L10" s="20">
        <v>35.20822</v>
      </c>
      <c r="M10" s="19">
        <v>119.75323</v>
      </c>
      <c r="N10" s="17">
        <v>13718.11425</v>
      </c>
      <c r="O10" s="23">
        <v>0.15177</v>
      </c>
      <c r="P10" s="17"/>
    </row>
    <row r="11" spans="1:16" s="18" customFormat="1" ht="21.75" customHeight="1">
      <c r="A11" s="12" t="s">
        <v>23</v>
      </c>
      <c r="B11" s="19">
        <v>68.01423</v>
      </c>
      <c r="C11" s="17">
        <v>9816.21536</v>
      </c>
      <c r="D11" s="17">
        <v>3522.64999</v>
      </c>
      <c r="E11" s="17">
        <v>237.50194</v>
      </c>
      <c r="F11" s="17">
        <v>16451.87685</v>
      </c>
      <c r="G11" s="17">
        <v>2161.94268</v>
      </c>
      <c r="H11" s="17">
        <v>71.17307</v>
      </c>
      <c r="I11" s="17">
        <v>212.83129</v>
      </c>
      <c r="J11" s="17">
        <v>613.61442</v>
      </c>
      <c r="K11" s="17">
        <v>761.27861</v>
      </c>
      <c r="L11" s="20">
        <v>924.79062</v>
      </c>
      <c r="M11" s="19">
        <v>2188.99351</v>
      </c>
      <c r="N11" s="17">
        <v>17311.46463</v>
      </c>
      <c r="O11" s="20">
        <v>228.04862</v>
      </c>
      <c r="P11" s="17"/>
    </row>
    <row r="12" spans="1:16" s="18" customFormat="1" ht="21.75" customHeight="1">
      <c r="A12" s="12" t="s">
        <v>24</v>
      </c>
      <c r="B12" s="19">
        <v>34.15878</v>
      </c>
      <c r="C12" s="17">
        <v>1491.30824</v>
      </c>
      <c r="D12" s="17">
        <v>252.74708</v>
      </c>
      <c r="E12" s="21">
        <v>3.4994</v>
      </c>
      <c r="F12" s="17">
        <v>1277.45717</v>
      </c>
      <c r="G12" s="17">
        <v>186.04842</v>
      </c>
      <c r="H12" s="17">
        <v>8.10335</v>
      </c>
      <c r="I12" s="21">
        <v>0.25978</v>
      </c>
      <c r="J12" s="17">
        <v>60.2059</v>
      </c>
      <c r="K12" s="17">
        <v>60.61104</v>
      </c>
      <c r="L12" s="20">
        <v>60.61104</v>
      </c>
      <c r="M12" s="19">
        <v>188.63407</v>
      </c>
      <c r="N12" s="17">
        <v>2212.71239</v>
      </c>
      <c r="O12" s="20">
        <v>33.50327</v>
      </c>
      <c r="P12" s="17"/>
    </row>
    <row r="13" spans="1:16" s="18" customFormat="1" ht="21.75" customHeight="1">
      <c r="A13" s="12" t="s">
        <v>25</v>
      </c>
      <c r="B13" s="19">
        <v>19.27263</v>
      </c>
      <c r="C13" s="17">
        <v>220.08558</v>
      </c>
      <c r="D13" s="17">
        <v>11.42869</v>
      </c>
      <c r="E13" s="17">
        <v>7465.28529</v>
      </c>
      <c r="F13" s="17">
        <v>34.04347</v>
      </c>
      <c r="G13" s="17">
        <v>362.04496</v>
      </c>
      <c r="H13" s="17">
        <v>53.94941</v>
      </c>
      <c r="I13" s="17">
        <v>26.63636</v>
      </c>
      <c r="J13" s="17">
        <v>20.06613</v>
      </c>
      <c r="K13" s="17">
        <v>21.17859</v>
      </c>
      <c r="L13" s="20">
        <v>23.46793</v>
      </c>
      <c r="M13" s="19">
        <v>535.54013</v>
      </c>
      <c r="N13" s="17">
        <v>388.19186</v>
      </c>
      <c r="O13" s="23">
        <v>6.95359</v>
      </c>
      <c r="P13" s="17"/>
    </row>
    <row r="14" spans="1:16" s="18" customFormat="1" ht="21.75" customHeight="1">
      <c r="A14" s="12" t="s">
        <v>26</v>
      </c>
      <c r="B14" s="22">
        <v>0.18957</v>
      </c>
      <c r="C14" s="17">
        <v>30.60258</v>
      </c>
      <c r="D14" s="17">
        <v>16.69657</v>
      </c>
      <c r="E14" s="17">
        <v>17086.75079</v>
      </c>
      <c r="F14" s="17">
        <v>9.89115</v>
      </c>
      <c r="G14" s="17"/>
      <c r="H14" s="17">
        <v>1046.56043</v>
      </c>
      <c r="I14" s="17">
        <v>8676.81526</v>
      </c>
      <c r="J14" s="17">
        <v>45.97128</v>
      </c>
      <c r="K14" s="17">
        <v>105.00863</v>
      </c>
      <c r="L14" s="20">
        <v>187.36156</v>
      </c>
      <c r="M14" s="19">
        <v>683.25588</v>
      </c>
      <c r="N14" s="17">
        <v>294.3342</v>
      </c>
      <c r="O14" s="20">
        <v>511.04134</v>
      </c>
      <c r="P14" s="17"/>
    </row>
    <row r="15" spans="1:16" s="18" customFormat="1" ht="21.75" customHeight="1">
      <c r="A15" s="12" t="s">
        <v>27</v>
      </c>
      <c r="B15" s="24">
        <v>3.78399</v>
      </c>
      <c r="C15" s="25">
        <v>16.63201</v>
      </c>
      <c r="D15" s="25">
        <v>6148.32642</v>
      </c>
      <c r="E15" s="25">
        <v>241.87201</v>
      </c>
      <c r="F15" s="25">
        <v>562.69299</v>
      </c>
      <c r="G15" s="25">
        <v>-722.60094</v>
      </c>
      <c r="H15" s="26"/>
      <c r="I15" s="26">
        <v>3.78399</v>
      </c>
      <c r="J15" s="25">
        <v>77.29769</v>
      </c>
      <c r="K15" s="25">
        <v>79.06651</v>
      </c>
      <c r="L15" s="27">
        <v>80.38651</v>
      </c>
      <c r="M15" s="28">
        <v>-717.52164</v>
      </c>
      <c r="N15" s="25">
        <v>6233.89997</v>
      </c>
      <c r="O15" s="29">
        <v>0.7024</v>
      </c>
      <c r="P15" s="17"/>
    </row>
    <row r="16" spans="1:16" s="18" customFormat="1" ht="21.75" customHeight="1">
      <c r="A16" s="30" t="s">
        <v>28</v>
      </c>
      <c r="B16" s="31">
        <f aca="true" t="shared" si="0" ref="B16:O16">SUM(B5:B15)</f>
        <v>2095.7986699999997</v>
      </c>
      <c r="C16" s="31">
        <f t="shared" si="0"/>
        <v>19683.960379999997</v>
      </c>
      <c r="D16" s="31">
        <f t="shared" si="0"/>
        <v>30023.861670000002</v>
      </c>
      <c r="E16" s="31">
        <f t="shared" si="0"/>
        <v>36792.5505</v>
      </c>
      <c r="F16" s="31">
        <f t="shared" si="0"/>
        <v>50144.3349</v>
      </c>
      <c r="G16" s="31">
        <f t="shared" si="0"/>
        <v>7507.88891</v>
      </c>
      <c r="H16" s="31">
        <f t="shared" si="0"/>
        <v>1496.84432</v>
      </c>
      <c r="I16" s="31">
        <f t="shared" si="0"/>
        <v>9053.21414</v>
      </c>
      <c r="J16" s="31">
        <f t="shared" si="0"/>
        <v>1886.34237</v>
      </c>
      <c r="K16" s="31">
        <f t="shared" si="0"/>
        <v>2308.62805</v>
      </c>
      <c r="L16" s="31">
        <f t="shared" si="0"/>
        <v>2691.283699999999</v>
      </c>
      <c r="M16" s="32">
        <f t="shared" si="0"/>
        <v>8864.307379999998</v>
      </c>
      <c r="N16" s="31">
        <f t="shared" si="0"/>
        <v>60069.26652</v>
      </c>
      <c r="O16" s="33">
        <f t="shared" si="0"/>
        <v>1025.9324</v>
      </c>
      <c r="P16" s="34"/>
    </row>
    <row r="17" spans="1:16" s="18" customFormat="1" ht="12.75">
      <c r="A17" s="3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s="18" customFormat="1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s="18" customFormat="1" ht="12.75">
      <c r="A19" s="35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s="18" customFormat="1" ht="12.75">
      <c r="A20" s="35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5.7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8"/>
    </row>
    <row r="22" spans="1:7" ht="15.75" customHeight="1">
      <c r="A22" s="39"/>
      <c r="G22" s="39"/>
    </row>
    <row r="50" spans="1:15" ht="21.75" customHeight="1">
      <c r="A50" s="52" t="s">
        <v>29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2" spans="1:15" ht="41.25" customHeight="1">
      <c r="A52" s="3"/>
      <c r="B52" s="40" t="s">
        <v>30</v>
      </c>
      <c r="C52" s="40" t="s">
        <v>2</v>
      </c>
      <c r="D52" s="40" t="s">
        <v>3</v>
      </c>
      <c r="E52" s="40" t="s">
        <v>31</v>
      </c>
      <c r="F52" s="40" t="s">
        <v>5</v>
      </c>
      <c r="G52" s="40" t="s">
        <v>32</v>
      </c>
      <c r="H52" s="40" t="s">
        <v>33</v>
      </c>
      <c r="I52" s="40" t="s">
        <v>34</v>
      </c>
      <c r="J52" s="40" t="s">
        <v>9</v>
      </c>
      <c r="K52" s="40" t="s">
        <v>10</v>
      </c>
      <c r="L52" s="40" t="s">
        <v>11</v>
      </c>
      <c r="M52" s="41" t="s">
        <v>35</v>
      </c>
      <c r="N52" s="40" t="s">
        <v>36</v>
      </c>
      <c r="O52" s="42" t="s">
        <v>14</v>
      </c>
    </row>
    <row r="53" spans="1:15" ht="19.5" customHeight="1">
      <c r="A53" s="43" t="s">
        <v>17</v>
      </c>
      <c r="B53" s="44">
        <f aca="true" t="shared" si="1" ref="B53:O64">IF(ISNUMBER(B5)=TRUE,B5/B$16,"")</f>
        <v>0.23529923797499122</v>
      </c>
      <c r="C53" s="44">
        <f t="shared" si="1"/>
        <v>0.020123853754678206</v>
      </c>
      <c r="D53" s="44">
        <f t="shared" si="1"/>
        <v>0.00033348774751399253</v>
      </c>
      <c r="E53" s="44">
        <f t="shared" si="1"/>
        <v>0.000272136339121149</v>
      </c>
      <c r="F53" s="44">
        <f t="shared" si="1"/>
        <v>0.0014139471615566286</v>
      </c>
      <c r="G53" s="44">
        <f t="shared" si="1"/>
        <v>0.030937058710422502</v>
      </c>
      <c r="H53" s="44">
        <f t="shared" si="1"/>
        <v>0.0005953458139187113</v>
      </c>
      <c r="I53" s="44">
        <f t="shared" si="1"/>
      </c>
      <c r="J53" s="44">
        <f t="shared" si="1"/>
        <v>0.00788073800197787</v>
      </c>
      <c r="K53" s="44">
        <f t="shared" si="1"/>
        <v>0.007324726908693673</v>
      </c>
      <c r="L53" s="44">
        <f t="shared" si="1"/>
        <v>0.007802469877107348</v>
      </c>
      <c r="M53" s="45">
        <f t="shared" si="1"/>
        <v>0.026257948875414567</v>
      </c>
      <c r="N53" s="44">
        <f t="shared" si="1"/>
        <v>0.008343947896102927</v>
      </c>
      <c r="O53" s="46">
        <f t="shared" si="1"/>
        <v>0.023415002781859706</v>
      </c>
    </row>
    <row r="54" spans="1:15" ht="19.5" customHeight="1">
      <c r="A54" s="43" t="s">
        <v>18</v>
      </c>
      <c r="B54" s="44">
        <f t="shared" si="1"/>
        <v>0.10392341264344825</v>
      </c>
      <c r="C54" s="44">
        <f t="shared" si="1"/>
        <v>0.07819970728878292</v>
      </c>
      <c r="D54" s="44">
        <f t="shared" si="1"/>
        <v>0.14388668744489322</v>
      </c>
      <c r="E54" s="44">
        <f t="shared" si="1"/>
        <v>0.029742100102573756</v>
      </c>
      <c r="F54" s="44">
        <f t="shared" si="1"/>
        <v>0.33950581404560615</v>
      </c>
      <c r="G54" s="44">
        <f t="shared" si="1"/>
        <v>0.23272304118309073</v>
      </c>
      <c r="H54" s="44">
        <f t="shared" si="1"/>
        <v>0.11110760670154396</v>
      </c>
      <c r="I54" s="44">
        <f t="shared" si="1"/>
        <v>0.0034403836602499714</v>
      </c>
      <c r="J54" s="44">
        <f t="shared" si="1"/>
        <v>0.4589158064662461</v>
      </c>
      <c r="K54" s="44">
        <f t="shared" si="1"/>
        <v>0.3872577568309456</v>
      </c>
      <c r="L54" s="44">
        <f t="shared" si="1"/>
        <v>0.34592036135023607</v>
      </c>
      <c r="M54" s="45">
        <f t="shared" si="1"/>
        <v>0.20552027833673794</v>
      </c>
      <c r="N54" s="44">
        <f t="shared" si="1"/>
        <v>0.13461040259760443</v>
      </c>
      <c r="O54" s="46">
        <f t="shared" si="1"/>
        <v>0.04103839590210818</v>
      </c>
    </row>
    <row r="55" spans="1:15" ht="19.5" customHeight="1">
      <c r="A55" s="43" t="s">
        <v>19</v>
      </c>
      <c r="B55" s="44">
        <f t="shared" si="1"/>
        <v>0.2910424978941322</v>
      </c>
      <c r="C55" s="44">
        <f t="shared" si="1"/>
        <v>0.26325419224401025</v>
      </c>
      <c r="D55" s="44">
        <f t="shared" si="1"/>
        <v>0.01066028792424822</v>
      </c>
      <c r="E55" s="44">
        <f t="shared" si="1"/>
        <v>0.00341004247585391</v>
      </c>
      <c r="F55" s="44">
        <f t="shared" si="1"/>
        <v>0.050348512649232485</v>
      </c>
      <c r="G55" s="44">
        <f t="shared" si="1"/>
        <v>0.2972400200311435</v>
      </c>
      <c r="H55" s="44">
        <f t="shared" si="1"/>
        <v>0.09600840119432061</v>
      </c>
      <c r="I55" s="44">
        <f t="shared" si="1"/>
        <v>0.003705679494730255</v>
      </c>
      <c r="J55" s="44">
        <f t="shared" si="1"/>
        <v>0.036714591741901025</v>
      </c>
      <c r="K55" s="44">
        <f t="shared" si="1"/>
        <v>0.04072112006089504</v>
      </c>
      <c r="L55" s="44">
        <f t="shared" si="1"/>
        <v>0.05129333633611352</v>
      </c>
      <c r="M55" s="45">
        <f t="shared" si="1"/>
        <v>0.2570792913997529</v>
      </c>
      <c r="N55" s="44">
        <f t="shared" si="1"/>
        <v>0.1152242374675162</v>
      </c>
      <c r="O55" s="46">
        <f t="shared" si="1"/>
        <v>0.13030957010422908</v>
      </c>
    </row>
    <row r="56" spans="1:15" ht="19.5" customHeight="1">
      <c r="A56" s="43" t="s">
        <v>20</v>
      </c>
      <c r="B56" s="44">
        <f t="shared" si="1"/>
        <v>0.3098574349224108</v>
      </c>
      <c r="C56" s="44">
        <f t="shared" si="1"/>
        <v>0.05005557931325201</v>
      </c>
      <c r="D56" s="44">
        <f t="shared" si="1"/>
        <v>0.027080374901021182</v>
      </c>
      <c r="E56" s="44">
        <f t="shared" si="1"/>
        <v>0.0004194971479348788</v>
      </c>
      <c r="F56" s="44">
        <f t="shared" si="1"/>
        <v>0.24279639832255506</v>
      </c>
      <c r="G56" s="44">
        <f t="shared" si="1"/>
        <v>0.17438697025153507</v>
      </c>
      <c r="H56" s="44">
        <f t="shared" si="1"/>
        <v>0.004106305457337073</v>
      </c>
      <c r="I56" s="44">
        <f t="shared" si="1"/>
        <v>0.00751872417324705</v>
      </c>
      <c r="J56" s="44">
        <f t="shared" si="1"/>
        <v>0.05687461709297236</v>
      </c>
      <c r="K56" s="44">
        <f t="shared" si="1"/>
        <v>0.10775631873657605</v>
      </c>
      <c r="L56" s="44">
        <f t="shared" si="1"/>
        <v>0.10754882883584518</v>
      </c>
      <c r="M56" s="45">
        <f t="shared" si="1"/>
        <v>0.1479537513510729</v>
      </c>
      <c r="N56" s="44">
        <f t="shared" si="1"/>
        <v>0.05584494408439466</v>
      </c>
      <c r="O56" s="46">
        <f t="shared" si="1"/>
        <v>0.04456216608423713</v>
      </c>
    </row>
    <row r="57" spans="1:15" ht="19.5" customHeight="1">
      <c r="A57" s="43" t="s">
        <v>21</v>
      </c>
      <c r="B57" s="44">
        <f t="shared" si="1"/>
      </c>
      <c r="C57" s="44">
        <f t="shared" si="1"/>
      </c>
      <c r="D57" s="44">
        <f t="shared" si="1"/>
        <v>0.02998321135017406</v>
      </c>
      <c r="E57" s="44">
        <f t="shared" si="1"/>
        <v>0.2857220303332872</v>
      </c>
      <c r="F57" s="44">
        <f t="shared" si="1"/>
      </c>
      <c r="G57" s="44">
        <f t="shared" si="1"/>
      </c>
      <c r="H57" s="44">
        <f t="shared" si="1"/>
      </c>
      <c r="I57" s="44">
        <f t="shared" si="1"/>
      </c>
      <c r="J57" s="44">
        <f t="shared" si="1"/>
      </c>
      <c r="K57" s="44">
        <f t="shared" si="1"/>
      </c>
      <c r="L57" s="44">
        <f t="shared" si="1"/>
      </c>
      <c r="M57" s="45">
        <f t="shared" si="1"/>
        <v>0.0249045244638166</v>
      </c>
      <c r="N57" s="44">
        <f t="shared" si="1"/>
        <v>0.017436303798570172</v>
      </c>
      <c r="O57" s="46">
        <f t="shared" si="1"/>
      </c>
    </row>
    <row r="58" spans="1:15" ht="19.5" customHeight="1">
      <c r="A58" s="43" t="s">
        <v>22</v>
      </c>
      <c r="B58" s="44">
        <f t="shared" si="1"/>
        <v>3.426378737037752E-05</v>
      </c>
      <c r="C58" s="44">
        <f t="shared" si="1"/>
        <v>0.0003323721382129708</v>
      </c>
      <c r="D58" s="44">
        <f t="shared" si="1"/>
        <v>0.4565913023006543</v>
      </c>
      <c r="E58" s="44">
        <f t="shared" si="1"/>
      </c>
      <c r="F58" s="44">
        <f t="shared" si="1"/>
        <v>0.00027165581171164363</v>
      </c>
      <c r="G58" s="44">
        <f t="shared" si="1"/>
      </c>
      <c r="H58" s="44">
        <f t="shared" si="1"/>
      </c>
      <c r="I58" s="44">
        <f t="shared" si="1"/>
        <v>1.369679299334457E-05</v>
      </c>
      <c r="J58" s="44">
        <f t="shared" si="1"/>
        <v>0.006418537903063694</v>
      </c>
      <c r="K58" s="44">
        <f t="shared" si="1"/>
        <v>0.012025020661080507</v>
      </c>
      <c r="L58" s="44">
        <f t="shared" si="1"/>
        <v>0.013082314584671994</v>
      </c>
      <c r="M58" s="45">
        <f t="shared" si="1"/>
        <v>0.013509598084357045</v>
      </c>
      <c r="N58" s="44">
        <f t="shared" si="1"/>
        <v>0.22837159573827273</v>
      </c>
      <c r="O58" s="46">
        <f t="shared" si="1"/>
        <v>0.00014793372350848847</v>
      </c>
    </row>
    <row r="59" spans="1:15" ht="19.5" customHeight="1">
      <c r="A59" s="43" t="s">
        <v>23</v>
      </c>
      <c r="B59" s="44">
        <f t="shared" si="1"/>
        <v>0.032452654433643674</v>
      </c>
      <c r="C59" s="44">
        <f t="shared" si="1"/>
        <v>0.49869107489028597</v>
      </c>
      <c r="D59" s="44">
        <f t="shared" si="1"/>
        <v>0.11732834465860366</v>
      </c>
      <c r="E59" s="44">
        <f t="shared" si="1"/>
        <v>0.006455163797356207</v>
      </c>
      <c r="F59" s="44">
        <f t="shared" si="1"/>
        <v>0.32809043898596013</v>
      </c>
      <c r="G59" s="44">
        <f t="shared" si="1"/>
        <v>0.2879561359945588</v>
      </c>
      <c r="H59" s="44">
        <f t="shared" si="1"/>
        <v>0.047548745750660294</v>
      </c>
      <c r="I59" s="44">
        <f t="shared" si="1"/>
        <v>0.023508920335778116</v>
      </c>
      <c r="J59" s="44">
        <f t="shared" si="1"/>
        <v>0.3252932393179505</v>
      </c>
      <c r="K59" s="44">
        <f t="shared" si="1"/>
        <v>0.32975368639396024</v>
      </c>
      <c r="L59" s="44">
        <f t="shared" si="1"/>
        <v>0.34362435294354154</v>
      </c>
      <c r="M59" s="45">
        <f t="shared" si="1"/>
        <v>0.2469446755579453</v>
      </c>
      <c r="N59" s="44">
        <f t="shared" si="1"/>
        <v>0.2881917098860557</v>
      </c>
      <c r="O59" s="46">
        <f t="shared" si="1"/>
        <v>0.2222842557657795</v>
      </c>
    </row>
    <row r="60" spans="1:15" ht="19.5" customHeight="1">
      <c r="A60" s="43" t="s">
        <v>24</v>
      </c>
      <c r="B60" s="44">
        <f t="shared" si="1"/>
        <v>0.01629869342363883</v>
      </c>
      <c r="C60" s="44">
        <f t="shared" si="1"/>
        <v>0.07576261134498384</v>
      </c>
      <c r="D60" s="44">
        <f t="shared" si="1"/>
        <v>0.008418206917484775</v>
      </c>
      <c r="E60" s="44">
        <f t="shared" si="1"/>
        <v>9.51116449510615E-05</v>
      </c>
      <c r="F60" s="44">
        <f t="shared" si="1"/>
        <v>0.025475603027691168</v>
      </c>
      <c r="G60" s="44">
        <f t="shared" si="1"/>
        <v>0.024780390630473513</v>
      </c>
      <c r="H60" s="44">
        <f t="shared" si="1"/>
        <v>0.00541362244004106</v>
      </c>
      <c r="I60" s="44">
        <f t="shared" si="1"/>
        <v>2.8694781321056878E-05</v>
      </c>
      <c r="J60" s="44">
        <f t="shared" si="1"/>
        <v>0.031916740543764595</v>
      </c>
      <c r="K60" s="44">
        <f t="shared" si="1"/>
        <v>0.026254138253236595</v>
      </c>
      <c r="L60" s="44">
        <f t="shared" si="1"/>
        <v>0.02252123772755731</v>
      </c>
      <c r="M60" s="45">
        <f t="shared" si="1"/>
        <v>0.021280181509229213</v>
      </c>
      <c r="N60" s="44">
        <f t="shared" si="1"/>
        <v>0.03683601479074628</v>
      </c>
      <c r="O60" s="46">
        <f t="shared" si="1"/>
        <v>0.0326564108902302</v>
      </c>
    </row>
    <row r="61" spans="1:15" ht="19.5" customHeight="1">
      <c r="A61" s="43" t="s">
        <v>25</v>
      </c>
      <c r="B61" s="44">
        <f t="shared" si="1"/>
        <v>0.009195840361898886</v>
      </c>
      <c r="C61" s="44">
        <f t="shared" si="1"/>
        <v>0.011180960322579151</v>
      </c>
      <c r="D61" s="44">
        <f t="shared" si="1"/>
        <v>0.0003806535656743851</v>
      </c>
      <c r="E61" s="44">
        <f t="shared" si="1"/>
        <v>0.20290208720376698</v>
      </c>
      <c r="F61" s="44">
        <f t="shared" si="1"/>
        <v>0.0006789095930356033</v>
      </c>
      <c r="G61" s="44">
        <f t="shared" si="1"/>
        <v>0.048221938861905726</v>
      </c>
      <c r="H61" s="44">
        <f t="shared" si="1"/>
        <v>0.03604209821900517</v>
      </c>
      <c r="I61" s="44">
        <f t="shared" si="1"/>
        <v>0.0029421992662597065</v>
      </c>
      <c r="J61" s="44">
        <f t="shared" si="1"/>
        <v>0.010637586431353922</v>
      </c>
      <c r="K61" s="44">
        <f t="shared" si="1"/>
        <v>0.00917366918417196</v>
      </c>
      <c r="L61" s="44">
        <f t="shared" si="1"/>
        <v>0.008719976270060272</v>
      </c>
      <c r="M61" s="45">
        <f t="shared" si="1"/>
        <v>0.060415338395000476</v>
      </c>
      <c r="N61" s="44">
        <f t="shared" si="1"/>
        <v>0.006462403862893048</v>
      </c>
      <c r="O61" s="46">
        <f t="shared" si="1"/>
        <v>0.006777824737770248</v>
      </c>
    </row>
    <row r="62" spans="1:15" ht="19.5" customHeight="1">
      <c r="A62" s="43" t="s">
        <v>26</v>
      </c>
      <c r="B62" s="44">
        <f t="shared" si="1"/>
        <v>9.045239063922109E-05</v>
      </c>
      <c r="C62" s="44">
        <f t="shared" si="1"/>
        <v>0.0015546962810946282</v>
      </c>
      <c r="D62" s="44">
        <f t="shared" si="1"/>
        <v>0.0005561100095489482</v>
      </c>
      <c r="E62" s="44">
        <f t="shared" si="1"/>
        <v>0.46440789121156467</v>
      </c>
      <c r="F62" s="44">
        <f t="shared" si="1"/>
        <v>0.00019725358846069767</v>
      </c>
      <c r="G62" s="44">
        <f t="shared" si="1"/>
      </c>
      <c r="H62" s="44">
        <f t="shared" si="1"/>
        <v>0.6991778744231731</v>
      </c>
      <c r="I62" s="44">
        <f t="shared" si="1"/>
        <v>0.9584237294976875</v>
      </c>
      <c r="J62" s="44">
        <f t="shared" si="1"/>
        <v>0.024370591856026642</v>
      </c>
      <c r="K62" s="44">
        <f t="shared" si="1"/>
        <v>0.04548529590983701</v>
      </c>
      <c r="L62" s="44">
        <f t="shared" si="1"/>
        <v>0.06961791504923842</v>
      </c>
      <c r="M62" s="45">
        <f t="shared" si="1"/>
        <v>0.07707944351541657</v>
      </c>
      <c r="N62" s="44">
        <f t="shared" si="1"/>
        <v>0.004899913334250582</v>
      </c>
      <c r="O62" s="46">
        <f t="shared" si="1"/>
        <v>0.49812379451121735</v>
      </c>
    </row>
    <row r="63" spans="1:15" ht="19.5" customHeight="1">
      <c r="A63" s="43" t="s">
        <v>27</v>
      </c>
      <c r="B63" s="44">
        <f t="shared" si="1"/>
        <v>0.0018055121678266933</v>
      </c>
      <c r="C63" s="44">
        <f t="shared" si="1"/>
        <v>0.0008449524221202483</v>
      </c>
      <c r="D63" s="44">
        <f t="shared" si="1"/>
        <v>0.20478133318018316</v>
      </c>
      <c r="E63" s="44">
        <f t="shared" si="1"/>
        <v>0.006573939743590214</v>
      </c>
      <c r="F63" s="44">
        <f t="shared" si="1"/>
        <v>0.01122146681419041</v>
      </c>
      <c r="G63" s="44">
        <f t="shared" si="1"/>
        <v>-0.09624555566312983</v>
      </c>
      <c r="H63" s="44">
        <f t="shared" si="1"/>
      </c>
      <c r="I63" s="44">
        <f t="shared" si="1"/>
        <v>0.000417971997732951</v>
      </c>
      <c r="J63" s="44">
        <f t="shared" si="1"/>
        <v>0.040977550644743246</v>
      </c>
      <c r="K63" s="44">
        <f t="shared" si="1"/>
        <v>0.034248267060603375</v>
      </c>
      <c r="L63" s="44">
        <f t="shared" si="1"/>
        <v>0.02986920702562871</v>
      </c>
      <c r="M63" s="45">
        <f t="shared" si="1"/>
        <v>-0.08094503148874337</v>
      </c>
      <c r="N63" s="44">
        <f t="shared" si="1"/>
        <v>0.1037785265435933</v>
      </c>
      <c r="O63" s="46">
        <f t="shared" si="1"/>
        <v>0.0006846454990601721</v>
      </c>
    </row>
    <row r="64" spans="1:15" ht="19.5" customHeight="1">
      <c r="A64" s="30" t="s">
        <v>28</v>
      </c>
      <c r="B64" s="47">
        <f t="shared" si="1"/>
        <v>1</v>
      </c>
      <c r="C64" s="48">
        <f t="shared" si="1"/>
        <v>1</v>
      </c>
      <c r="D64" s="48">
        <f t="shared" si="1"/>
        <v>1</v>
      </c>
      <c r="E64" s="48">
        <f t="shared" si="1"/>
        <v>1</v>
      </c>
      <c r="F64" s="48">
        <f t="shared" si="1"/>
        <v>1</v>
      </c>
      <c r="G64" s="48">
        <f t="shared" si="1"/>
        <v>1</v>
      </c>
      <c r="H64" s="48">
        <f t="shared" si="1"/>
        <v>1</v>
      </c>
      <c r="I64" s="48">
        <f t="shared" si="1"/>
        <v>1</v>
      </c>
      <c r="J64" s="48">
        <f t="shared" si="1"/>
        <v>1</v>
      </c>
      <c r="K64" s="48">
        <f t="shared" si="1"/>
        <v>1</v>
      </c>
      <c r="L64" s="48">
        <f t="shared" si="1"/>
        <v>1</v>
      </c>
      <c r="M64" s="47">
        <f t="shared" si="1"/>
        <v>1</v>
      </c>
      <c r="N64" s="48">
        <f t="shared" si="1"/>
        <v>1</v>
      </c>
      <c r="O64" s="49">
        <f t="shared" si="1"/>
        <v>1</v>
      </c>
    </row>
    <row r="68" ht="15.75">
      <c r="A68" s="50"/>
    </row>
  </sheetData>
  <sheetProtection/>
  <mergeCells count="2">
    <mergeCell ref="A1:O1"/>
    <mergeCell ref="A50:O5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ANTOGNAZZA FEDERICO</dc:creator>
  <cp:keywords/>
  <dc:description/>
  <cp:lastModifiedBy>ANTOGNAZZA FEDERICO</cp:lastModifiedBy>
  <dcterms:created xsi:type="dcterms:W3CDTF">2011-11-24T14:21:02Z</dcterms:created>
  <dcterms:modified xsi:type="dcterms:W3CDTF">2011-11-24T14:31:48Z</dcterms:modified>
  <cp:category/>
  <cp:version/>
  <cp:contentType/>
  <cp:contentStatus/>
</cp:coreProperties>
</file>