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S mac_inq" sheetId="1" r:id="rId1"/>
  </sheets>
  <definedNames>
    <definedName name="_xlnm.Print_Area" localSheetId="0">'BS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<sst xmlns="http://schemas.openxmlformats.org/spreadsheetml/2006/main" count="68" uniqueCount="37">
  <si>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</si>
  <si>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</si>
  <si>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</si>
  <si>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</si>
  <si>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</si>
  <si>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</si>
  <si>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</si>
  <si>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</si>
  <si>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</si>
  <si>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</si>
  <si>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</si>
  <si>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</si>
  <si>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</si>
  <si>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</si>
  <si>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</si>
  <si>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</si>
  <si>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</si>
  <si>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</si>
  <si>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</si>
  <si>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</si>
  <si>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</si>
  <si>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</si>
  <si>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</si>
  <si>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</si>
  <si>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</si>
  <si>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</si>
  <si>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</si>
  <si>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</si>
  <si>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</si>
  <si>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</si>
  <si>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</si>
  <si>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</si>
  <si>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</si>
  <si>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</si>
  <si>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</si>
  <si>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Brescia nel 2008 -  dati finali</t>
  </si>
  <si>
    <t>Emissioni in provincia di Brescia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</si>
</sst>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09"/>
          <c:w val="0.98"/>
          <c:h val="0.80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mac_inq'!$B$15:$O$15</c:f>
              <c:numCache/>
            </c:numRef>
          </c:val>
          <c:shape val="cylinder"/>
        </c:ser>
        <c:overlap val="100"/>
        <c:shape val="cylinder"/>
        <c:axId val="29863659"/>
        <c:axId val="337476"/>
      </c:bar3DChart>
      <c:catAx>
        <c:axId val="298636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863659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8245"/>
          <c:w val="0.86775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43450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1.00390625" style="0" customWidth="1"/>
    <col min="2" max="2" width="8.421875" style="0" customWidth="1"/>
    <col min="5" max="5" width="8.7109375" style="0" customWidth="1"/>
    <col min="6" max="6" width="9.57421875" style="0" customWidth="1"/>
    <col min="7" max="7" width="8.28125" style="0" customWidth="1"/>
    <col min="8" max="8" width="8.140625" style="0" customWidth="1"/>
    <col min="9" max="9" width="8.00390625" style="0" customWidth="1"/>
    <col min="10" max="10" width="8.28125" style="0" customWidth="1"/>
    <col min="11" max="11" width="8.00390625" style="0" customWidth="1"/>
    <col min="12" max="12" width="7.8515625" style="0" customWidth="1"/>
    <col min="14" max="14" width="9.421875" style="0" customWidth="1"/>
    <col min="15" max="15" width="9.57421875" style="0" customWidth="1"/>
  </cols>
  <sheetData>
    <row r="1" spans="1:15" ht="27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5" t="s">
        <v>33</v>
      </c>
      <c r="N3" s="9" t="s">
        <v>28</v>
      </c>
      <c r="O3" s="10" t="s">
        <v>30</v>
      </c>
    </row>
    <row r="4" spans="1:15" ht="15.75">
      <c r="A4" s="26"/>
      <c r="B4" s="27" t="s">
        <v>31</v>
      </c>
      <c r="C4" s="27" t="s">
        <v>31</v>
      </c>
      <c r="D4" s="27" t="s">
        <v>31</v>
      </c>
      <c r="E4" s="27" t="s">
        <v>31</v>
      </c>
      <c r="F4" s="27" t="s">
        <v>31</v>
      </c>
      <c r="G4" s="27" t="s">
        <v>32</v>
      </c>
      <c r="H4" s="27" t="s">
        <v>31</v>
      </c>
      <c r="I4" s="27" t="s">
        <v>31</v>
      </c>
      <c r="J4" s="27" t="s">
        <v>31</v>
      </c>
      <c r="K4" s="27" t="s">
        <v>31</v>
      </c>
      <c r="L4" s="27" t="s">
        <v>31</v>
      </c>
      <c r="M4" s="28" t="s">
        <v>32</v>
      </c>
      <c r="N4" s="27" t="s">
        <v>31</v>
      </c>
      <c r="O4" s="29" t="s">
        <v>32</v>
      </c>
    </row>
    <row r="5" spans="1:15" s="12" customFormat="1" ht="21.75" customHeight="1">
      <c r="A5" s="4" t="s">
        <v>4</v>
      </c>
      <c r="B5" s="13">
        <v>857.7692</v>
      </c>
      <c r="C5" s="14">
        <v>764.56412</v>
      </c>
      <c r="D5" s="14">
        <v>10.71823</v>
      </c>
      <c r="E5" s="14">
        <v>10.71821</v>
      </c>
      <c r="F5" s="14">
        <v>81.85337</v>
      </c>
      <c r="G5" s="14">
        <v>424.80081</v>
      </c>
      <c r="H5" s="39">
        <v>2.42798</v>
      </c>
      <c r="I5" s="39">
        <v>1.48081</v>
      </c>
      <c r="J5" s="39">
        <v>6.63866</v>
      </c>
      <c r="K5" s="39">
        <v>6.94203</v>
      </c>
      <c r="L5" s="43">
        <v>7.04755</v>
      </c>
      <c r="M5" s="13">
        <v>425.77854</v>
      </c>
      <c r="N5" s="14">
        <v>952.64042</v>
      </c>
      <c r="O5" s="15">
        <v>43.51398</v>
      </c>
    </row>
    <row r="6" spans="1:15" s="12" customFormat="1" ht="21.75" customHeight="1">
      <c r="A6" s="4" t="s">
        <v>5</v>
      </c>
      <c r="B6" s="16">
        <v>257.77351</v>
      </c>
      <c r="C6" s="17">
        <v>1931.00835</v>
      </c>
      <c r="D6" s="17">
        <v>4344.00682</v>
      </c>
      <c r="E6" s="17">
        <v>1681.01346</v>
      </c>
      <c r="F6" s="17">
        <v>25431.36413</v>
      </c>
      <c r="G6" s="17">
        <v>2280.75344</v>
      </c>
      <c r="H6" s="17">
        <v>227.25304</v>
      </c>
      <c r="I6" s="17">
        <v>48.60288</v>
      </c>
      <c r="J6" s="17">
        <v>2459.75977</v>
      </c>
      <c r="K6" s="17">
        <v>2543.14095</v>
      </c>
      <c r="L6" s="18">
        <v>2649.64825</v>
      </c>
      <c r="M6" s="16">
        <v>2386.5032</v>
      </c>
      <c r="N6" s="17">
        <v>9520.82134</v>
      </c>
      <c r="O6" s="18">
        <v>52.89429</v>
      </c>
    </row>
    <row r="7" spans="1:15" s="12" customFormat="1" ht="21.75" customHeight="1">
      <c r="A7" s="4" t="s">
        <v>6</v>
      </c>
      <c r="B7" s="16">
        <v>3981.68515</v>
      </c>
      <c r="C7" s="17">
        <v>4763.6998</v>
      </c>
      <c r="D7" s="17">
        <v>710.50872</v>
      </c>
      <c r="E7" s="17">
        <v>211.37798</v>
      </c>
      <c r="F7" s="17">
        <v>4550.13988</v>
      </c>
      <c r="G7" s="17">
        <v>2942.45305</v>
      </c>
      <c r="H7" s="17">
        <v>180.79994</v>
      </c>
      <c r="I7" s="17">
        <v>46.87902</v>
      </c>
      <c r="J7" s="17">
        <v>300.30443</v>
      </c>
      <c r="K7" s="17">
        <v>378.54028</v>
      </c>
      <c r="L7" s="18">
        <v>678.95733</v>
      </c>
      <c r="M7" s="16">
        <v>3002.93997</v>
      </c>
      <c r="N7" s="17">
        <v>7025.6973</v>
      </c>
      <c r="O7" s="18">
        <v>230.74771</v>
      </c>
    </row>
    <row r="8" spans="1:15" s="12" customFormat="1" ht="21.75" customHeight="1">
      <c r="A8" s="4" t="s">
        <v>7</v>
      </c>
      <c r="B8" s="16">
        <v>826.33532</v>
      </c>
      <c r="C8" s="17">
        <v>3512.75298</v>
      </c>
      <c r="D8" s="17">
        <v>1688.36014</v>
      </c>
      <c r="E8" s="17">
        <v>105.55088</v>
      </c>
      <c r="F8" s="17">
        <v>10263.91613</v>
      </c>
      <c r="G8" s="17">
        <v>786.93844</v>
      </c>
      <c r="H8" s="17">
        <v>37.43467</v>
      </c>
      <c r="I8" s="19">
        <v>6.827</v>
      </c>
      <c r="J8" s="17">
        <v>191.7982</v>
      </c>
      <c r="K8" s="17">
        <v>421.99802</v>
      </c>
      <c r="L8" s="18">
        <v>496.40537</v>
      </c>
      <c r="M8" s="16">
        <v>800.75975</v>
      </c>
      <c r="N8" s="17">
        <v>7104.42724</v>
      </c>
      <c r="O8" s="18">
        <v>102.59176</v>
      </c>
    </row>
    <row r="9" spans="1:15" s="12" customFormat="1" ht="21.75" customHeight="1">
      <c r="A9" s="4" t="s">
        <v>13</v>
      </c>
      <c r="B9" s="16"/>
      <c r="C9" s="17"/>
      <c r="D9" s="17">
        <v>1164.10358</v>
      </c>
      <c r="E9" s="17">
        <v>12287.86313</v>
      </c>
      <c r="F9" s="17"/>
      <c r="G9" s="17"/>
      <c r="H9" s="17"/>
      <c r="I9" s="17"/>
      <c r="J9" s="17"/>
      <c r="K9" s="17"/>
      <c r="L9" s="18"/>
      <c r="M9" s="16">
        <v>258.04512</v>
      </c>
      <c r="N9" s="17">
        <v>1336.13366</v>
      </c>
      <c r="O9" s="18"/>
    </row>
    <row r="10" spans="1:15" s="12" customFormat="1" ht="21.75" customHeight="1">
      <c r="A10" s="4" t="s">
        <v>8</v>
      </c>
      <c r="B10" s="41">
        <v>0.10573</v>
      </c>
      <c r="C10" s="17">
        <v>26.37718</v>
      </c>
      <c r="D10" s="17">
        <v>14621.18379</v>
      </c>
      <c r="E10" s="17"/>
      <c r="F10" s="17">
        <v>16.419</v>
      </c>
      <c r="G10" s="17"/>
      <c r="H10" s="17"/>
      <c r="I10" s="19">
        <v>0.158</v>
      </c>
      <c r="J10" s="17">
        <v>9.90429</v>
      </c>
      <c r="K10" s="17">
        <v>13.25637</v>
      </c>
      <c r="L10" s="18">
        <v>17.70494</v>
      </c>
      <c r="M10" s="16">
        <v>88.84305</v>
      </c>
      <c r="N10" s="17">
        <v>14655.17004</v>
      </c>
      <c r="O10" s="40">
        <v>0.58602</v>
      </c>
    </row>
    <row r="11" spans="1:15" s="12" customFormat="1" ht="21.75" customHeight="1">
      <c r="A11" s="4" t="s">
        <v>2</v>
      </c>
      <c r="B11" s="16">
        <v>94.74361</v>
      </c>
      <c r="C11" s="17">
        <v>14677.56492</v>
      </c>
      <c r="D11" s="17">
        <v>3562.85463</v>
      </c>
      <c r="E11" s="17">
        <v>335.14009</v>
      </c>
      <c r="F11" s="17">
        <v>16283.05838</v>
      </c>
      <c r="G11" s="17">
        <v>3013.17875</v>
      </c>
      <c r="H11" s="17">
        <v>83.84804</v>
      </c>
      <c r="I11" s="17">
        <v>250.54251</v>
      </c>
      <c r="J11" s="17">
        <v>822.12172</v>
      </c>
      <c r="K11" s="17">
        <v>1031.97664</v>
      </c>
      <c r="L11" s="18">
        <v>1274.90077</v>
      </c>
      <c r="M11" s="16">
        <v>3046.20964</v>
      </c>
      <c r="N11" s="17">
        <v>23265.31232</v>
      </c>
      <c r="O11" s="18">
        <v>336.7878</v>
      </c>
    </row>
    <row r="12" spans="1:15" s="12" customFormat="1" ht="21.75" customHeight="1">
      <c r="A12" s="4" t="s">
        <v>9</v>
      </c>
      <c r="B12" s="16">
        <v>14.20716</v>
      </c>
      <c r="C12" s="17">
        <v>2323.75963</v>
      </c>
      <c r="D12" s="17">
        <v>310.68044</v>
      </c>
      <c r="E12" s="19">
        <v>4.81763</v>
      </c>
      <c r="F12" s="17">
        <v>924.35937</v>
      </c>
      <c r="G12" s="17">
        <v>217.64557</v>
      </c>
      <c r="H12" s="17">
        <v>11.40137</v>
      </c>
      <c r="I12" s="19">
        <v>0.50973</v>
      </c>
      <c r="J12" s="17">
        <v>125.16361</v>
      </c>
      <c r="K12" s="17">
        <v>127.89473</v>
      </c>
      <c r="L12" s="18">
        <v>127.89473</v>
      </c>
      <c r="M12" s="16">
        <v>221.28123</v>
      </c>
      <c r="N12" s="17">
        <v>3247.41423</v>
      </c>
      <c r="O12" s="18">
        <v>50.99246</v>
      </c>
    </row>
    <row r="13" spans="1:15" s="12" customFormat="1" ht="21.75" customHeight="1">
      <c r="A13" s="4" t="s">
        <v>10</v>
      </c>
      <c r="B13" s="16">
        <v>51.82784</v>
      </c>
      <c r="C13" s="17">
        <v>433.53433</v>
      </c>
      <c r="D13" s="17">
        <v>240.86537</v>
      </c>
      <c r="E13" s="17">
        <v>37066.42194</v>
      </c>
      <c r="F13" s="17">
        <v>153.67337</v>
      </c>
      <c r="G13" s="17">
        <v>217.399</v>
      </c>
      <c r="H13" s="17">
        <v>38.56472</v>
      </c>
      <c r="I13" s="17">
        <v>95.95064</v>
      </c>
      <c r="J13" s="19">
        <v>6.74007</v>
      </c>
      <c r="K13" s="19">
        <v>8.61318</v>
      </c>
      <c r="L13" s="18">
        <v>12.98993</v>
      </c>
      <c r="M13" s="16">
        <v>1007.7489</v>
      </c>
      <c r="N13" s="17">
        <v>1305.61123</v>
      </c>
      <c r="O13" s="18">
        <v>16.68844</v>
      </c>
    </row>
    <row r="14" spans="1:15" s="12" customFormat="1" ht="21.75" customHeight="1">
      <c r="A14" s="4" t="s">
        <v>11</v>
      </c>
      <c r="B14" s="16"/>
      <c r="C14" s="17">
        <v>86.00751</v>
      </c>
      <c r="D14" s="17">
        <v>8304.62847</v>
      </c>
      <c r="E14" s="17">
        <v>59008.3176</v>
      </c>
      <c r="F14" s="17"/>
      <c r="G14" s="17"/>
      <c r="H14" s="17">
        <v>3146.37328</v>
      </c>
      <c r="I14" s="17">
        <v>30528.04017</v>
      </c>
      <c r="J14" s="17">
        <v>114.93914</v>
      </c>
      <c r="K14" s="17">
        <v>293.82311</v>
      </c>
      <c r="L14" s="18">
        <v>590.34964</v>
      </c>
      <c r="M14" s="16">
        <v>2214.55036</v>
      </c>
      <c r="N14" s="17">
        <v>9235.67396</v>
      </c>
      <c r="O14" s="18">
        <v>1797.52903</v>
      </c>
    </row>
    <row r="15" spans="1:15" s="12" customFormat="1" ht="21.75" customHeight="1">
      <c r="A15" s="4" t="s">
        <v>12</v>
      </c>
      <c r="B15" s="23">
        <v>15.14205</v>
      </c>
      <c r="C15" s="20">
        <v>75.71025</v>
      </c>
      <c r="D15" s="20">
        <v>15842.75799</v>
      </c>
      <c r="E15" s="20">
        <v>2065.55387</v>
      </c>
      <c r="F15" s="20">
        <v>2248.85848</v>
      </c>
      <c r="G15" s="20">
        <v>-443.8576</v>
      </c>
      <c r="H15" s="20"/>
      <c r="I15" s="20">
        <v>17.13442</v>
      </c>
      <c r="J15" s="20">
        <v>69.64716</v>
      </c>
      <c r="K15" s="20">
        <v>150.13911</v>
      </c>
      <c r="L15" s="21">
        <v>197.95611</v>
      </c>
      <c r="M15" s="23">
        <v>-400.48098</v>
      </c>
      <c r="N15" s="20">
        <v>16211.41668</v>
      </c>
      <c r="O15" s="42">
        <v>3.12697</v>
      </c>
    </row>
    <row r="16" spans="1:15" s="12" customFormat="1" ht="21.75" customHeight="1">
      <c r="A16" s="6" t="s">
        <v>3</v>
      </c>
      <c r="B16" s="22">
        <f aca="true" t="shared" si="0" ref="B16:O16">SUM(B5:B15)</f>
        <v>6099.589570000001</v>
      </c>
      <c r="C16" s="22">
        <f t="shared" si="0"/>
        <v>28594.979069999998</v>
      </c>
      <c r="D16" s="22">
        <f t="shared" si="0"/>
        <v>50800.66817999999</v>
      </c>
      <c r="E16" s="22">
        <f t="shared" si="0"/>
        <v>112776.77479</v>
      </c>
      <c r="F16" s="22">
        <f t="shared" si="0"/>
        <v>59953.64211</v>
      </c>
      <c r="G16" s="22">
        <f t="shared" si="0"/>
        <v>9439.31146</v>
      </c>
      <c r="H16" s="22">
        <f t="shared" si="0"/>
        <v>3728.10304</v>
      </c>
      <c r="I16" s="22">
        <f t="shared" si="0"/>
        <v>30996.12518</v>
      </c>
      <c r="J16" s="22">
        <f t="shared" si="0"/>
        <v>4107.01705</v>
      </c>
      <c r="K16" s="22">
        <f t="shared" si="0"/>
        <v>4976.324420000001</v>
      </c>
      <c r="L16" s="22">
        <f t="shared" si="0"/>
        <v>6053.85462</v>
      </c>
      <c r="M16" s="34">
        <f t="shared" si="0"/>
        <v>13052.178780000002</v>
      </c>
      <c r="N16" s="22">
        <f t="shared" si="0"/>
        <v>93860.31841999998</v>
      </c>
      <c r="O16" s="24">
        <f t="shared" si="0"/>
        <v>2635.45846</v>
      </c>
    </row>
    <row r="17" spans="1:12" s="12" customFormat="1" ht="12.75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7" ht="12.75">
      <c r="A18" s="5"/>
      <c r="G18" s="5"/>
    </row>
    <row r="50" spans="1:15" ht="15.75" customHeight="1">
      <c r="A50" s="45" t="s">
        <v>35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42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0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1">
        <f aca="true" t="shared" si="1" ref="B53:O53">IF(ISNUMBER(B5)=TRUE,B5/B$16,"")</f>
        <v>0.1406273635555449</v>
      </c>
      <c r="C53" s="31">
        <f t="shared" si="1"/>
        <v>0.026737705179932486</v>
      </c>
      <c r="D53" s="31">
        <f t="shared" si="1"/>
        <v>0.0002109860043970784</v>
      </c>
      <c r="E53" s="31">
        <f t="shared" si="1"/>
        <v>9.503916050053944E-05</v>
      </c>
      <c r="F53" s="31">
        <f t="shared" si="1"/>
        <v>0.001365277689882784</v>
      </c>
      <c r="G53" s="31">
        <f t="shared" si="1"/>
        <v>0.045003368285932155</v>
      </c>
      <c r="H53" s="31">
        <f t="shared" si="1"/>
        <v>0.0006512641882344539</v>
      </c>
      <c r="I53" s="31">
        <f t="shared" si="1"/>
        <v>4.777403599323056E-05</v>
      </c>
      <c r="J53" s="31">
        <f t="shared" si="1"/>
        <v>0.0016164189043237596</v>
      </c>
      <c r="K53" s="31">
        <f t="shared" si="1"/>
        <v>0.0013950115414701999</v>
      </c>
      <c r="L53" s="31">
        <f t="shared" si="1"/>
        <v>0.0011641425905268932</v>
      </c>
      <c r="M53" s="32">
        <f t="shared" si="1"/>
        <v>0.032621261720106466</v>
      </c>
      <c r="N53" s="31">
        <f t="shared" si="1"/>
        <v>0.010149554529925919</v>
      </c>
      <c r="O53" s="33">
        <f t="shared" si="1"/>
        <v>0.016510971681185215</v>
      </c>
    </row>
    <row r="54" spans="1:15" ht="19.5" customHeight="1">
      <c r="A54" s="4" t="s">
        <v>5</v>
      </c>
      <c r="B54" s="31">
        <f aca="true" t="shared" si="2" ref="B54:O54">IF(ISNUMBER(B6)=TRUE,B6/B$16,"")</f>
        <v>0.042260795917781716</v>
      </c>
      <c r="C54" s="31">
        <f t="shared" si="2"/>
        <v>0.06752962977426653</v>
      </c>
      <c r="D54" s="31">
        <f t="shared" si="2"/>
        <v>0.08551082053897505</v>
      </c>
      <c r="E54" s="31">
        <f t="shared" si="2"/>
        <v>0.014905670632363718</v>
      </c>
      <c r="F54" s="31">
        <f t="shared" si="2"/>
        <v>0.4241838066041056</v>
      </c>
      <c r="G54" s="31">
        <f t="shared" si="2"/>
        <v>0.24162286091150972</v>
      </c>
      <c r="H54" s="31">
        <f t="shared" si="2"/>
        <v>0.06095674866325583</v>
      </c>
      <c r="I54" s="31">
        <f t="shared" si="2"/>
        <v>0.0015680308334591647</v>
      </c>
      <c r="J54" s="31">
        <f t="shared" si="2"/>
        <v>0.5989163765463306</v>
      </c>
      <c r="K54" s="31">
        <f t="shared" si="2"/>
        <v>0.511048061854456</v>
      </c>
      <c r="L54" s="31">
        <f t="shared" si="2"/>
        <v>0.4376795308639242</v>
      </c>
      <c r="M54" s="32">
        <f t="shared" si="2"/>
        <v>0.18284328158735194</v>
      </c>
      <c r="N54" s="31">
        <f t="shared" si="2"/>
        <v>0.10143606478508686</v>
      </c>
      <c r="O54" s="33">
        <f t="shared" si="2"/>
        <v>0.020070242351685558</v>
      </c>
    </row>
    <row r="55" spans="1:15" ht="19.5" customHeight="1">
      <c r="A55" s="4" t="s">
        <v>6</v>
      </c>
      <c r="B55" s="31">
        <f aca="true" t="shared" si="3" ref="B55:O55">IF(ISNUMBER(B7)=TRUE,B7/B$16,"")</f>
        <v>0.6527791918301151</v>
      </c>
      <c r="C55" s="31">
        <f t="shared" si="3"/>
        <v>0.16659217649149344</v>
      </c>
      <c r="D55" s="31">
        <f t="shared" si="3"/>
        <v>0.013986208163295858</v>
      </c>
      <c r="E55" s="31">
        <f t="shared" si="3"/>
        <v>0.0018743041764902738</v>
      </c>
      <c r="F55" s="31">
        <f t="shared" si="3"/>
        <v>0.07589430299583179</v>
      </c>
      <c r="G55" s="31">
        <f t="shared" si="3"/>
        <v>0.31172327160396507</v>
      </c>
      <c r="H55" s="31">
        <f t="shared" si="3"/>
        <v>0.048496497564616665</v>
      </c>
      <c r="I55" s="31">
        <f t="shared" si="3"/>
        <v>0.0015124154947679818</v>
      </c>
      <c r="J55" s="31">
        <f t="shared" si="3"/>
        <v>0.07311984010390217</v>
      </c>
      <c r="K55" s="31">
        <f t="shared" si="3"/>
        <v>0.07606824797809303</v>
      </c>
      <c r="L55" s="31">
        <f t="shared" si="3"/>
        <v>0.11215289639710574</v>
      </c>
      <c r="M55" s="32">
        <f t="shared" si="3"/>
        <v>0.23007193056544997</v>
      </c>
      <c r="N55" s="31">
        <f t="shared" si="3"/>
        <v>0.0748526898082944</v>
      </c>
      <c r="O55" s="33">
        <f t="shared" si="3"/>
        <v>0.08755505484233662</v>
      </c>
    </row>
    <row r="56" spans="1:15" ht="19.5" customHeight="1">
      <c r="A56" s="4" t="s">
        <v>7</v>
      </c>
      <c r="B56" s="31">
        <f aca="true" t="shared" si="4" ref="B56:O56">IF(ISNUMBER(B8)=TRUE,B8/B$16,"")</f>
        <v>0.13547392173142558</v>
      </c>
      <c r="C56" s="31">
        <f t="shared" si="4"/>
        <v>0.12284509708508069</v>
      </c>
      <c r="D56" s="31">
        <f t="shared" si="4"/>
        <v>0.03323499868186183</v>
      </c>
      <c r="E56" s="31">
        <f t="shared" si="4"/>
        <v>0.0009359274566642359</v>
      </c>
      <c r="F56" s="31">
        <f t="shared" si="4"/>
        <v>0.1711975414465775</v>
      </c>
      <c r="G56" s="31">
        <f t="shared" si="4"/>
        <v>0.08336820363802255</v>
      </c>
      <c r="H56" s="31">
        <f t="shared" si="4"/>
        <v>0.01004121119999945</v>
      </c>
      <c r="I56" s="31">
        <f t="shared" si="4"/>
        <v>0.00022025333683982755</v>
      </c>
      <c r="J56" s="31">
        <f t="shared" si="4"/>
        <v>0.04670012265958331</v>
      </c>
      <c r="K56" s="31">
        <f t="shared" si="4"/>
        <v>0.08480114726925299</v>
      </c>
      <c r="L56" s="31">
        <f t="shared" si="4"/>
        <v>0.08199823107083466</v>
      </c>
      <c r="M56" s="32">
        <f t="shared" si="4"/>
        <v>0.06135065750302264</v>
      </c>
      <c r="N56" s="31">
        <f t="shared" si="4"/>
        <v>0.07569148879518581</v>
      </c>
      <c r="O56" s="33">
        <f t="shared" si="4"/>
        <v>0.03892748133089527</v>
      </c>
    </row>
    <row r="57" spans="1:15" ht="19.5" customHeight="1">
      <c r="A57" s="4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0.022915123397103318</v>
      </c>
      <c r="E57" s="31">
        <f t="shared" si="5"/>
        <v>0.10895739085357825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0.019770271641958</v>
      </c>
      <c r="N57" s="31">
        <f t="shared" si="5"/>
        <v>0.01423534122291336</v>
      </c>
      <c r="O57" s="33">
        <f t="shared" si="5"/>
      </c>
    </row>
    <row r="58" spans="1:15" ht="19.5" customHeight="1">
      <c r="A58" s="4" t="s">
        <v>8</v>
      </c>
      <c r="B58" s="31">
        <f aca="true" t="shared" si="6" ref="B58:O58">IF(ISNUMBER(B10)=TRUE,B10/B$16,"")</f>
        <v>1.7333953176131487E-05</v>
      </c>
      <c r="C58" s="31">
        <f t="shared" si="6"/>
        <v>0.0009224409619405258</v>
      </c>
      <c r="D58" s="31">
        <f t="shared" si="6"/>
        <v>0.28781479287227757</v>
      </c>
      <c r="E58" s="31">
        <f t="shared" si="6"/>
      </c>
      <c r="F58" s="31">
        <f t="shared" si="6"/>
        <v>0.00027386159409423743</v>
      </c>
      <c r="G58" s="31">
        <f t="shared" si="6"/>
      </c>
      <c r="H58" s="31">
        <f t="shared" si="6"/>
      </c>
      <c r="I58" s="31">
        <f t="shared" si="6"/>
        <v>5.097411340368061E-06</v>
      </c>
      <c r="J58" s="31">
        <f t="shared" si="6"/>
        <v>0.0024115531733670302</v>
      </c>
      <c r="K58" s="31">
        <f t="shared" si="6"/>
        <v>0.002663887817828404</v>
      </c>
      <c r="L58" s="31">
        <f t="shared" si="6"/>
        <v>0.002924573038392521</v>
      </c>
      <c r="M58" s="32">
        <f t="shared" si="6"/>
        <v>0.006806760120090846</v>
      </c>
      <c r="N58" s="31">
        <f t="shared" si="6"/>
        <v>0.15613808142459107</v>
      </c>
      <c r="O58" s="33">
        <f t="shared" si="6"/>
        <v>0.00022235979390090635</v>
      </c>
    </row>
    <row r="59" spans="1:15" ht="19.5" customHeight="1">
      <c r="A59" s="4" t="s">
        <v>2</v>
      </c>
      <c r="B59" s="31">
        <f aca="true" t="shared" si="7" ref="B59:O59">IF(ISNUMBER(B11)=TRUE,B11/B$16,"")</f>
        <v>0.0155327844460197</v>
      </c>
      <c r="C59" s="31">
        <f t="shared" si="7"/>
        <v>0.5132916825736988</v>
      </c>
      <c r="D59" s="31">
        <f t="shared" si="7"/>
        <v>0.0701340111782758</v>
      </c>
      <c r="E59" s="31">
        <f t="shared" si="7"/>
        <v>0.0029717119559772793</v>
      </c>
      <c r="F59" s="31">
        <f t="shared" si="7"/>
        <v>0.27159414852770153</v>
      </c>
      <c r="G59" s="31">
        <f t="shared" si="7"/>
        <v>0.31921594734622727</v>
      </c>
      <c r="H59" s="31">
        <f t="shared" si="7"/>
        <v>0.02249080540434848</v>
      </c>
      <c r="I59" s="31">
        <f t="shared" si="7"/>
        <v>0.008083026783027077</v>
      </c>
      <c r="J59" s="31">
        <f t="shared" si="7"/>
        <v>0.20017489822692602</v>
      </c>
      <c r="K59" s="31">
        <f t="shared" si="7"/>
        <v>0.20737728349310472</v>
      </c>
      <c r="L59" s="31">
        <f t="shared" si="7"/>
        <v>0.21059322531270167</v>
      </c>
      <c r="M59" s="32">
        <f t="shared" si="7"/>
        <v>0.23338706060843578</v>
      </c>
      <c r="N59" s="31">
        <f t="shared" si="7"/>
        <v>0.2478716534488399</v>
      </c>
      <c r="O59" s="33">
        <f t="shared" si="7"/>
        <v>0.12779097265680295</v>
      </c>
    </row>
    <row r="60" spans="1:15" ht="19.5" customHeight="1">
      <c r="A60" s="4" t="s">
        <v>9</v>
      </c>
      <c r="B60" s="31">
        <f aca="true" t="shared" si="8" ref="B60:O60">IF(ISNUMBER(B12)=TRUE,B12/B$16,"")</f>
        <v>0.002329199339882798</v>
      </c>
      <c r="C60" s="31">
        <f t="shared" si="8"/>
        <v>0.08126460328267693</v>
      </c>
      <c r="D60" s="31">
        <f t="shared" si="8"/>
        <v>0.006115676252508693</v>
      </c>
      <c r="E60" s="31">
        <f t="shared" si="8"/>
        <v>4.271828139234199E-05</v>
      </c>
      <c r="F60" s="31">
        <f t="shared" si="8"/>
        <v>0.015417901856638347</v>
      </c>
      <c r="G60" s="31">
        <f t="shared" si="8"/>
        <v>0.023057356558504744</v>
      </c>
      <c r="H60" s="31">
        <f t="shared" si="8"/>
        <v>0.003058222875728242</v>
      </c>
      <c r="I60" s="31">
        <f t="shared" si="8"/>
        <v>1.6444958750163367E-05</v>
      </c>
      <c r="J60" s="31">
        <f t="shared" si="8"/>
        <v>0.030475551592852528</v>
      </c>
      <c r="K60" s="31">
        <f t="shared" si="8"/>
        <v>0.02570064151886624</v>
      </c>
      <c r="L60" s="31">
        <f t="shared" si="8"/>
        <v>0.02112616473766593</v>
      </c>
      <c r="M60" s="32">
        <f t="shared" si="8"/>
        <v>0.016953585583662986</v>
      </c>
      <c r="N60" s="31">
        <f t="shared" si="8"/>
        <v>0.03459837218395834</v>
      </c>
      <c r="O60" s="33">
        <f t="shared" si="8"/>
        <v>0.019348610791611567</v>
      </c>
    </row>
    <row r="61" spans="1:15" ht="19.5" customHeight="1">
      <c r="A61" s="4" t="s">
        <v>10</v>
      </c>
      <c r="B61" s="31">
        <f aca="true" t="shared" si="9" ref="B61:O61">IF(ISNUMBER(B13)=TRUE,B13/B$16,"")</f>
        <v>0.008496938917809841</v>
      </c>
      <c r="C61" s="31">
        <f t="shared" si="9"/>
        <v>0.01516120466249392</v>
      </c>
      <c r="D61" s="31">
        <f t="shared" si="9"/>
        <v>0.004741381927232754</v>
      </c>
      <c r="E61" s="31">
        <f t="shared" si="9"/>
        <v>0.32867070377762486</v>
      </c>
      <c r="F61" s="31">
        <f t="shared" si="9"/>
        <v>0.0025632032449012464</v>
      </c>
      <c r="G61" s="31">
        <f t="shared" si="9"/>
        <v>0.02303123494984241</v>
      </c>
      <c r="H61" s="31">
        <f t="shared" si="9"/>
        <v>0.01034432782201213</v>
      </c>
      <c r="I61" s="31">
        <f t="shared" si="9"/>
        <v>0.003095568863617553</v>
      </c>
      <c r="J61" s="31">
        <f t="shared" si="9"/>
        <v>0.0016411107911032412</v>
      </c>
      <c r="K61" s="31">
        <f t="shared" si="9"/>
        <v>0.0017308316888230528</v>
      </c>
      <c r="L61" s="31">
        <f t="shared" si="9"/>
        <v>0.0021457287654522497</v>
      </c>
      <c r="M61" s="32">
        <f t="shared" si="9"/>
        <v>0.07720924735908344</v>
      </c>
      <c r="N61" s="31">
        <f t="shared" si="9"/>
        <v>0.013910151296927598</v>
      </c>
      <c r="O61" s="33">
        <f t="shared" si="9"/>
        <v>0.006332272070795607</v>
      </c>
    </row>
    <row r="62" spans="1:15" ht="19.5" customHeight="1">
      <c r="A62" s="4" t="s">
        <v>11</v>
      </c>
      <c r="B62" s="31">
        <f aca="true" t="shared" si="10" ref="B62:O62">IF(ISNUMBER(B14)=TRUE,B14/B$16,"")</f>
      </c>
      <c r="C62" s="31">
        <f t="shared" si="10"/>
        <v>0.0030077836318556186</v>
      </c>
      <c r="D62" s="31">
        <f t="shared" si="10"/>
        <v>0.16347478817748104</v>
      </c>
      <c r="E62" s="31">
        <f t="shared" si="10"/>
        <v>0.5232311148273086</v>
      </c>
      <c r="F62" s="31">
        <f t="shared" si="10"/>
      </c>
      <c r="G62" s="31">
        <f t="shared" si="10"/>
      </c>
      <c r="H62" s="31">
        <f t="shared" si="10"/>
        <v>0.8439609222818047</v>
      </c>
      <c r="I62" s="31">
        <f t="shared" si="10"/>
        <v>0.9848985959605677</v>
      </c>
      <c r="J62" s="31">
        <f t="shared" si="10"/>
        <v>0.027986039161926532</v>
      </c>
      <c r="K62" s="31">
        <f t="shared" si="10"/>
        <v>0.05904420315104776</v>
      </c>
      <c r="L62" s="31">
        <f t="shared" si="10"/>
        <v>0.0975163225839077</v>
      </c>
      <c r="M62" s="32">
        <f t="shared" si="10"/>
        <v>0.16966901827864786</v>
      </c>
      <c r="N62" s="31">
        <f t="shared" si="10"/>
        <v>0.09839806763357453</v>
      </c>
      <c r="O62" s="33">
        <f t="shared" si="10"/>
        <v>0.6820555350358283</v>
      </c>
    </row>
    <row r="63" spans="1:15" ht="19.5" customHeight="1">
      <c r="A63" s="4" t="s">
        <v>12</v>
      </c>
      <c r="B63" s="31">
        <f aca="true" t="shared" si="11" ref="B63:O63">IF(ISNUMBER(B15)=TRUE,B15/B$16,"")</f>
        <v>0.0024824703082440345</v>
      </c>
      <c r="C63" s="31">
        <f t="shared" si="11"/>
        <v>0.0026476763565611524</v>
      </c>
      <c r="D63" s="31">
        <f t="shared" si="11"/>
        <v>0.3118612128065911</v>
      </c>
      <c r="E63" s="31">
        <f t="shared" si="11"/>
        <v>0.01831541887810002</v>
      </c>
      <c r="F63" s="31">
        <f t="shared" si="11"/>
        <v>0.03750995604026699</v>
      </c>
      <c r="G63" s="31">
        <f t="shared" si="11"/>
        <v>-0.047022243294003986</v>
      </c>
      <c r="H63" s="31">
        <f t="shared" si="11"/>
      </c>
      <c r="I63" s="31">
        <f t="shared" si="11"/>
        <v>0.0005527923216368943</v>
      </c>
      <c r="J63" s="31">
        <f t="shared" si="11"/>
        <v>0.016958088839684752</v>
      </c>
      <c r="K63" s="31">
        <f t="shared" si="11"/>
        <v>0.03017068368705752</v>
      </c>
      <c r="L63" s="31">
        <f t="shared" si="11"/>
        <v>0.03269918463948842</v>
      </c>
      <c r="M63" s="32">
        <f t="shared" si="11"/>
        <v>-0.03068307496781008</v>
      </c>
      <c r="N63" s="31">
        <f t="shared" si="11"/>
        <v>0.17271853487070243</v>
      </c>
      <c r="O63" s="33">
        <f t="shared" si="11"/>
        <v>0.0011864994449580512</v>
      </c>
    </row>
    <row r="64" spans="1:15" ht="19.5" customHeight="1">
      <c r="A64" s="6" t="s">
        <v>3</v>
      </c>
      <c r="B64" s="36">
        <f aca="true" t="shared" si="12" ref="B64:O64">IF(ISNUMBER(B16)=TRUE,B16/B$16,"")</f>
        <v>1</v>
      </c>
      <c r="C64" s="36">
        <f t="shared" si="12"/>
        <v>1</v>
      </c>
      <c r="D64" s="36">
        <f t="shared" si="12"/>
        <v>1</v>
      </c>
      <c r="E64" s="36">
        <f t="shared" si="12"/>
        <v>1</v>
      </c>
      <c r="F64" s="36">
        <f t="shared" si="12"/>
        <v>1</v>
      </c>
      <c r="G64" s="36">
        <f t="shared" si="12"/>
        <v>1</v>
      </c>
      <c r="H64" s="36">
        <f t="shared" si="12"/>
        <v>1</v>
      </c>
      <c r="I64" s="36">
        <f t="shared" si="12"/>
        <v>1</v>
      </c>
      <c r="J64" s="36">
        <f t="shared" si="12"/>
        <v>1</v>
      </c>
      <c r="K64" s="36">
        <f t="shared" si="12"/>
        <v>1</v>
      </c>
      <c r="L64" s="36">
        <f t="shared" si="12"/>
        <v>1</v>
      </c>
      <c r="M64" s="37">
        <f t="shared" si="12"/>
        <v>1</v>
      </c>
      <c r="N64" s="36">
        <f t="shared" si="12"/>
        <v>1</v>
      </c>
      <c r="O64" s="38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2011-11-10T09:00:14Z</dcterms:modified>
  <cp:category/>
  <cp:version/>
  <cp:contentType/>
  <cp:contentStatus/>
</cp:coreProperties>
</file>