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CO mac_inq" sheetId="1" r:id="rId1"/>
  </sheets>
  <definedNames>
    <definedName name="_xlnm.Print_Area" localSheetId="0">'CO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<sst xmlns="http://schemas.openxmlformats.org/spreadsheetml/2006/main" count="68" uniqueCount="37">
  <si>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</si>
  <si>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</si>
  <si>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</si>
  <si>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</si>
  <si>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</si>
  <si>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</si>
  <si>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</si>
  <si>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</si>
  <si>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</si>
  <si>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</si>
  <si>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</si>
  <si>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</si>
  <si>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</si>
  <si>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</si>
  <si>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</si>
  <si>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</si>
  <si>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</si>
  <si>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</si>
  <si>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</si>
  <si>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</si>
  <si>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</si>
  <si>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</si>
  <si>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</si>
  <si>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</si>
  <si>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</si>
  <si>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</si>
  <si>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</si>
  <si>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</si>
  <si>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</si>
  <si>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</si>
  <si>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</si>
  <si>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</si>
  <si>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</si>
  <si>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</si>
  <si>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</si>
  <si>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Como nel 2008 - dati finali</t>
  </si>
  <si>
    <t>Emissioni in provincia di Como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</si>
</sst>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12"/>
          <c:w val="0.981"/>
          <c:h val="0.790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mac_inq'!$B$15:$O$15</c:f>
              <c:numCache/>
            </c:numRef>
          </c:val>
          <c:shape val="cylinder"/>
        </c:ser>
        <c:overlap val="100"/>
        <c:shape val="cylinder"/>
        <c:axId val="64719865"/>
        <c:axId val="45607874"/>
      </c:bar3DChart>
      <c:catAx>
        <c:axId val="64719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607874"/>
        <c:crosses val="autoZero"/>
        <c:auto val="1"/>
        <c:lblOffset val="100"/>
        <c:tickLblSkip val="1"/>
        <c:noMultiLvlLbl val="0"/>
      </c:catAx>
      <c:valAx>
        <c:axId val="4560787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71986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8155"/>
          <c:w val="0.856"/>
          <c:h val="0.1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43450"/>
        <a:ext cx="93059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8.28125" style="0" customWidth="1"/>
    <col min="3" max="4" width="9.28125" style="0" customWidth="1"/>
    <col min="5" max="5" width="8.7109375" style="0" customWidth="1"/>
    <col min="6" max="6" width="8.8515625" style="0" customWidth="1"/>
    <col min="7" max="8" width="8.28125" style="0" customWidth="1"/>
    <col min="9" max="9" width="8.140625" style="0" customWidth="1"/>
    <col min="10" max="10" width="8.28125" style="0" customWidth="1"/>
    <col min="11" max="11" width="8.00390625" style="0" customWidth="1"/>
    <col min="12" max="12" width="8.140625" style="0" customWidth="1"/>
    <col min="14" max="14" width="9.57421875" style="0" customWidth="1"/>
  </cols>
  <sheetData>
    <row r="1" spans="1:15" ht="25.5" customHeight="1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2" t="s">
        <v>33</v>
      </c>
      <c r="N3" s="9" t="s">
        <v>28</v>
      </c>
      <c r="O3" s="10" t="s">
        <v>30</v>
      </c>
    </row>
    <row r="4" spans="1:15" ht="15.7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ht="21.75" customHeight="1">
      <c r="A5" s="4" t="s">
        <v>4</v>
      </c>
      <c r="B5" s="39"/>
      <c r="C5" s="12"/>
      <c r="D5" s="12"/>
      <c r="E5" s="12"/>
      <c r="F5" s="12"/>
      <c r="G5" s="12"/>
      <c r="H5" s="12"/>
      <c r="I5" s="12"/>
      <c r="J5" s="12"/>
      <c r="K5" s="12"/>
      <c r="L5" s="40"/>
      <c r="M5" s="39"/>
      <c r="N5" s="12"/>
      <c r="O5" s="40"/>
    </row>
    <row r="6" spans="1:15" ht="21.75" customHeight="1">
      <c r="A6" s="4" t="s">
        <v>5</v>
      </c>
      <c r="B6" s="13">
        <v>143.62664</v>
      </c>
      <c r="C6" s="14">
        <v>838.57454</v>
      </c>
      <c r="D6" s="14">
        <v>1330.21417</v>
      </c>
      <c r="E6" s="14">
        <v>445.53561</v>
      </c>
      <c r="F6" s="14">
        <v>6737.59918</v>
      </c>
      <c r="G6" s="14">
        <v>1087.8334</v>
      </c>
      <c r="H6" s="14">
        <v>93.55093</v>
      </c>
      <c r="I6" s="14">
        <v>11.99725</v>
      </c>
      <c r="J6" s="14">
        <v>800.11126</v>
      </c>
      <c r="K6" s="14">
        <v>827.78432</v>
      </c>
      <c r="L6" s="15">
        <v>862.46229</v>
      </c>
      <c r="M6" s="13">
        <v>1126.1904</v>
      </c>
      <c r="N6" s="14">
        <v>3100.64861</v>
      </c>
      <c r="O6" s="15">
        <v>23.42455</v>
      </c>
    </row>
    <row r="7" spans="1:15" ht="21.75" customHeight="1">
      <c r="A7" s="4" t="s">
        <v>6</v>
      </c>
      <c r="B7" s="13">
        <v>331.55892</v>
      </c>
      <c r="C7" s="14">
        <v>2117.97048</v>
      </c>
      <c r="D7" s="14">
        <v>442.4783</v>
      </c>
      <c r="E7" s="14">
        <v>75.32835</v>
      </c>
      <c r="F7" s="14">
        <v>693.95671</v>
      </c>
      <c r="G7" s="14">
        <v>561.82656</v>
      </c>
      <c r="H7" s="14">
        <v>38.90597</v>
      </c>
      <c r="I7" s="14">
        <v>95.05164</v>
      </c>
      <c r="J7" s="14">
        <v>34.6163</v>
      </c>
      <c r="K7" s="14">
        <v>44.77424</v>
      </c>
      <c r="L7" s="15">
        <v>62.00784</v>
      </c>
      <c r="M7" s="13">
        <v>575.4693</v>
      </c>
      <c r="N7" s="14">
        <v>3103.79215</v>
      </c>
      <c r="O7" s="15">
        <v>61.99673</v>
      </c>
    </row>
    <row r="8" spans="1:15" ht="21.75" customHeight="1">
      <c r="A8" s="4" t="s">
        <v>7</v>
      </c>
      <c r="B8" s="13">
        <v>382.97</v>
      </c>
      <c r="C8" s="14"/>
      <c r="D8" s="14">
        <v>258.45892</v>
      </c>
      <c r="E8" s="14"/>
      <c r="F8" s="14">
        <v>950</v>
      </c>
      <c r="G8" s="14">
        <v>586.499</v>
      </c>
      <c r="H8" s="14"/>
      <c r="I8" s="14"/>
      <c r="J8" s="16">
        <v>7.85155</v>
      </c>
      <c r="K8" s="14">
        <v>24.57368</v>
      </c>
      <c r="L8" s="15">
        <v>29.02246</v>
      </c>
      <c r="M8" s="13">
        <v>586.499</v>
      </c>
      <c r="N8" s="14">
        <v>362.95892</v>
      </c>
      <c r="O8" s="15">
        <v>11.96781</v>
      </c>
    </row>
    <row r="9" spans="1:15" ht="21.75" customHeight="1">
      <c r="A9" s="4" t="s">
        <v>13</v>
      </c>
      <c r="B9" s="13"/>
      <c r="C9" s="14"/>
      <c r="D9" s="14">
        <v>513.19449</v>
      </c>
      <c r="E9" s="14">
        <v>5291.56811</v>
      </c>
      <c r="F9" s="14"/>
      <c r="G9" s="14"/>
      <c r="H9" s="14"/>
      <c r="I9" s="14"/>
      <c r="J9" s="14"/>
      <c r="K9" s="14"/>
      <c r="L9" s="15"/>
      <c r="M9" s="13">
        <v>111.12293</v>
      </c>
      <c r="N9" s="14">
        <v>587.27644</v>
      </c>
      <c r="O9" s="15"/>
    </row>
    <row r="10" spans="1:15" ht="21.75" customHeight="1">
      <c r="A10" s="4" t="s">
        <v>8</v>
      </c>
      <c r="B10" s="37">
        <v>0.00129</v>
      </c>
      <c r="C10" s="16">
        <v>0.00387</v>
      </c>
      <c r="D10" s="14">
        <v>10151.93462</v>
      </c>
      <c r="E10" s="14"/>
      <c r="F10" s="14"/>
      <c r="G10" s="14"/>
      <c r="H10" s="14"/>
      <c r="I10" s="16">
        <v>4.156</v>
      </c>
      <c r="J10" s="14">
        <v>10.29752</v>
      </c>
      <c r="K10" s="14">
        <v>29.13104</v>
      </c>
      <c r="L10" s="15">
        <v>34.29209</v>
      </c>
      <c r="M10" s="13">
        <v>42.23195</v>
      </c>
      <c r="N10" s="14">
        <v>10151.93934</v>
      </c>
      <c r="O10" s="36">
        <v>0.24457</v>
      </c>
    </row>
    <row r="11" spans="1:15" ht="21.75" customHeight="1">
      <c r="A11" s="4" t="s">
        <v>2</v>
      </c>
      <c r="B11" s="13">
        <v>34.25841</v>
      </c>
      <c r="C11" s="14">
        <v>4348.89342</v>
      </c>
      <c r="D11" s="14">
        <v>1571.4043</v>
      </c>
      <c r="E11" s="14">
        <v>138.13458</v>
      </c>
      <c r="F11" s="14">
        <v>6840.47434</v>
      </c>
      <c r="G11" s="14">
        <v>1097.18979</v>
      </c>
      <c r="H11" s="14">
        <v>33.46408</v>
      </c>
      <c r="I11" s="14">
        <v>92.46617</v>
      </c>
      <c r="J11" s="14">
        <v>280.80581</v>
      </c>
      <c r="K11" s="14">
        <v>353.19604</v>
      </c>
      <c r="L11" s="15">
        <v>433.01998</v>
      </c>
      <c r="M11" s="13">
        <v>1110.4645</v>
      </c>
      <c r="N11" s="14">
        <v>7631.44053</v>
      </c>
      <c r="O11" s="15">
        <v>101.05421</v>
      </c>
    </row>
    <row r="12" spans="1:15" ht="21.75" customHeight="1">
      <c r="A12" s="4" t="s">
        <v>9</v>
      </c>
      <c r="B12" s="37">
        <v>3.10111</v>
      </c>
      <c r="C12" s="14">
        <v>559.93377</v>
      </c>
      <c r="D12" s="14">
        <v>89.09543</v>
      </c>
      <c r="E12" s="16">
        <v>1.61706</v>
      </c>
      <c r="F12" s="14">
        <v>264.30062</v>
      </c>
      <c r="G12" s="14">
        <v>48.99976</v>
      </c>
      <c r="H12" s="16">
        <v>2.68851</v>
      </c>
      <c r="I12" s="16">
        <v>0.12056</v>
      </c>
      <c r="J12" s="14">
        <v>34.70727</v>
      </c>
      <c r="K12" s="14">
        <v>35.44534</v>
      </c>
      <c r="L12" s="15">
        <v>35.44534</v>
      </c>
      <c r="M12" s="13">
        <v>49.86717</v>
      </c>
      <c r="N12" s="14">
        <v>801.3104</v>
      </c>
      <c r="O12" s="15">
        <v>12.27692</v>
      </c>
    </row>
    <row r="13" spans="1:15" ht="21.75" customHeight="1">
      <c r="A13" s="4" t="s">
        <v>10</v>
      </c>
      <c r="B13" s="13">
        <v>41.45599</v>
      </c>
      <c r="C13" s="14">
        <v>95.47371</v>
      </c>
      <c r="D13" s="14">
        <v>227.06489</v>
      </c>
      <c r="E13" s="14">
        <v>3090.68063</v>
      </c>
      <c r="F13" s="14">
        <v>28.62533</v>
      </c>
      <c r="G13" s="14">
        <v>42.3048</v>
      </c>
      <c r="H13" s="14">
        <v>21.35377</v>
      </c>
      <c r="I13" s="16">
        <v>8.38444</v>
      </c>
      <c r="J13" s="16">
        <v>5.88642</v>
      </c>
      <c r="K13" s="16">
        <v>7.72129</v>
      </c>
      <c r="L13" s="15">
        <v>11.52669</v>
      </c>
      <c r="M13" s="13">
        <v>113.82873</v>
      </c>
      <c r="N13" s="14">
        <v>389.96114</v>
      </c>
      <c r="O13" s="36">
        <v>3.86424</v>
      </c>
    </row>
    <row r="14" spans="1:15" ht="21.75" customHeight="1">
      <c r="A14" s="4" t="s">
        <v>11</v>
      </c>
      <c r="B14" s="13"/>
      <c r="C14" s="16">
        <v>4.10877</v>
      </c>
      <c r="D14" s="14">
        <v>733.48863</v>
      </c>
      <c r="E14" s="14">
        <v>1782.62506</v>
      </c>
      <c r="F14" s="14"/>
      <c r="G14" s="14"/>
      <c r="H14" s="14">
        <v>128.12227</v>
      </c>
      <c r="I14" s="14">
        <v>775.29442</v>
      </c>
      <c r="J14" s="16">
        <v>0.81805</v>
      </c>
      <c r="K14" s="16">
        <v>2.4074</v>
      </c>
      <c r="L14" s="36">
        <v>5.50547</v>
      </c>
      <c r="M14" s="13">
        <v>77.15292</v>
      </c>
      <c r="N14" s="14">
        <v>763.45798</v>
      </c>
      <c r="O14" s="15">
        <v>45.69207</v>
      </c>
    </row>
    <row r="15" spans="1:15" ht="21.75" customHeight="1">
      <c r="A15" s="4" t="s">
        <v>12</v>
      </c>
      <c r="B15" s="41">
        <v>9.0877</v>
      </c>
      <c r="C15" s="17">
        <v>45.4385</v>
      </c>
      <c r="D15" s="17">
        <v>5625.82163</v>
      </c>
      <c r="E15" s="17">
        <v>994.18674</v>
      </c>
      <c r="F15" s="17">
        <v>1337.56399</v>
      </c>
      <c r="G15" s="17">
        <v>-418.98005</v>
      </c>
      <c r="H15" s="17"/>
      <c r="I15" s="17">
        <v>10.28345</v>
      </c>
      <c r="J15" s="17">
        <v>34.00228</v>
      </c>
      <c r="K15" s="17">
        <v>82.31058</v>
      </c>
      <c r="L15" s="18">
        <v>111.00858</v>
      </c>
      <c r="M15" s="20">
        <v>-398.10213</v>
      </c>
      <c r="N15" s="17">
        <v>5842.30725</v>
      </c>
      <c r="O15" s="38">
        <v>1.87669</v>
      </c>
    </row>
    <row r="16" spans="1:15" ht="21.75" customHeight="1">
      <c r="A16" s="6" t="s">
        <v>3</v>
      </c>
      <c r="B16" s="19">
        <f aca="true" t="shared" si="0" ref="B16:O16">SUM(B5:B15)</f>
        <v>946.0600600000001</v>
      </c>
      <c r="C16" s="19">
        <f t="shared" si="0"/>
        <v>8010.39706</v>
      </c>
      <c r="D16" s="19">
        <f t="shared" si="0"/>
        <v>20943.15538</v>
      </c>
      <c r="E16" s="19">
        <f t="shared" si="0"/>
        <v>11819.67614</v>
      </c>
      <c r="F16" s="19">
        <f t="shared" si="0"/>
        <v>16852.52017</v>
      </c>
      <c r="G16" s="19">
        <f t="shared" si="0"/>
        <v>3005.6732599999996</v>
      </c>
      <c r="H16" s="19">
        <f t="shared" si="0"/>
        <v>318.08552999999995</v>
      </c>
      <c r="I16" s="19">
        <f t="shared" si="0"/>
        <v>997.75393</v>
      </c>
      <c r="J16" s="19">
        <f t="shared" si="0"/>
        <v>1209.0964600000002</v>
      </c>
      <c r="K16" s="19">
        <f t="shared" si="0"/>
        <v>1407.34393</v>
      </c>
      <c r="L16" s="19">
        <f t="shared" si="0"/>
        <v>1584.29074</v>
      </c>
      <c r="M16" s="31">
        <f t="shared" si="0"/>
        <v>3394.72477</v>
      </c>
      <c r="N16" s="19">
        <f t="shared" si="0"/>
        <v>32735.09276</v>
      </c>
      <c r="O16" s="21">
        <f t="shared" si="0"/>
        <v>262.39778999999993</v>
      </c>
    </row>
    <row r="17" spans="1:12" ht="12.75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7" ht="15.75" customHeight="1">
      <c r="A18" s="5"/>
      <c r="G18" s="5"/>
    </row>
    <row r="50" spans="1:15" ht="15.75">
      <c r="A50" s="43" t="s">
        <v>35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7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28">
        <f aca="true" t="shared" si="1" ref="B53:O53">IF(ISNUMBER(B5)=TRUE,B5/B$16,"")</f>
      </c>
      <c r="C53" s="28">
        <f t="shared" si="1"/>
      </c>
      <c r="D53" s="28">
        <f t="shared" si="1"/>
      </c>
      <c r="E53" s="28">
        <f t="shared" si="1"/>
      </c>
      <c r="F53" s="28">
        <f t="shared" si="1"/>
      </c>
      <c r="G53" s="28">
        <f t="shared" si="1"/>
      </c>
      <c r="H53" s="28">
        <f t="shared" si="1"/>
      </c>
      <c r="I53" s="28">
        <f t="shared" si="1"/>
      </c>
      <c r="J53" s="28">
        <f t="shared" si="1"/>
      </c>
      <c r="K53" s="28">
        <f t="shared" si="1"/>
      </c>
      <c r="L53" s="28">
        <f t="shared" si="1"/>
      </c>
      <c r="M53" s="29">
        <f t="shared" si="1"/>
      </c>
      <c r="N53" s="28">
        <f t="shared" si="1"/>
      </c>
      <c r="O53" s="30">
        <f t="shared" si="1"/>
      </c>
    </row>
    <row r="54" spans="1:15" ht="19.5" customHeight="1">
      <c r="A54" s="4" t="s">
        <v>5</v>
      </c>
      <c r="B54" s="28">
        <f aca="true" t="shared" si="2" ref="B54:O54">IF(ISNUMBER(B6)=TRUE,B6/B$16,"")</f>
        <v>0.1518155623227557</v>
      </c>
      <c r="C54" s="28">
        <f t="shared" si="2"/>
        <v>0.10468576447819677</v>
      </c>
      <c r="D54" s="28">
        <f t="shared" si="2"/>
        <v>0.06351546105943086</v>
      </c>
      <c r="E54" s="28">
        <f t="shared" si="2"/>
        <v>0.03769440082137479</v>
      </c>
      <c r="F54" s="28">
        <f t="shared" si="2"/>
        <v>0.3997977223604771</v>
      </c>
      <c r="G54" s="28">
        <f t="shared" si="2"/>
        <v>0.3619266985793393</v>
      </c>
      <c r="H54" s="28">
        <f t="shared" si="2"/>
        <v>0.29410621099299933</v>
      </c>
      <c r="I54" s="28">
        <f t="shared" si="2"/>
        <v>0.012024257323646923</v>
      </c>
      <c r="J54" s="28">
        <f t="shared" si="2"/>
        <v>0.661743116839495</v>
      </c>
      <c r="K54" s="28">
        <f t="shared" si="2"/>
        <v>0.5881890718781158</v>
      </c>
      <c r="L54" s="28">
        <f t="shared" si="2"/>
        <v>0.5443838483837885</v>
      </c>
      <c r="M54" s="29">
        <f t="shared" si="2"/>
        <v>0.33174718903647676</v>
      </c>
      <c r="N54" s="28">
        <f t="shared" si="2"/>
        <v>0.09471940809004753</v>
      </c>
      <c r="O54" s="30">
        <f t="shared" si="2"/>
        <v>0.08927114058392034</v>
      </c>
    </row>
    <row r="55" spans="1:15" ht="19.5" customHeight="1">
      <c r="A55" s="4" t="s">
        <v>6</v>
      </c>
      <c r="B55" s="28">
        <f aca="true" t="shared" si="3" ref="B55:O55">IF(ISNUMBER(B7)=TRUE,B7/B$16,"")</f>
        <v>0.3504628659622307</v>
      </c>
      <c r="C55" s="28">
        <f t="shared" si="3"/>
        <v>0.2644026836792033</v>
      </c>
      <c r="D55" s="28">
        <f t="shared" si="3"/>
        <v>0.021127585216817506</v>
      </c>
      <c r="E55" s="28">
        <f t="shared" si="3"/>
        <v>0.006373131472280763</v>
      </c>
      <c r="F55" s="28">
        <f t="shared" si="3"/>
        <v>0.04117821566149771</v>
      </c>
      <c r="G55" s="28">
        <f t="shared" si="3"/>
        <v>0.1869220342333551</v>
      </c>
      <c r="H55" s="28">
        <f t="shared" si="3"/>
        <v>0.12231292005015132</v>
      </c>
      <c r="I55" s="28">
        <f t="shared" si="3"/>
        <v>0.09526561323592081</v>
      </c>
      <c r="J55" s="28">
        <f t="shared" si="3"/>
        <v>0.02862989111720664</v>
      </c>
      <c r="K55" s="28">
        <f t="shared" si="3"/>
        <v>0.03181471070827726</v>
      </c>
      <c r="L55" s="28">
        <f t="shared" si="3"/>
        <v>0.03913917971899527</v>
      </c>
      <c r="M55" s="29">
        <f t="shared" si="3"/>
        <v>0.16951869120158453</v>
      </c>
      <c r="N55" s="28">
        <f t="shared" si="3"/>
        <v>0.0948154377553076</v>
      </c>
      <c r="O55" s="30">
        <f t="shared" si="3"/>
        <v>0.2362700158412158</v>
      </c>
    </row>
    <row r="56" spans="1:15" ht="19.5" customHeight="1">
      <c r="A56" s="4" t="s">
        <v>7</v>
      </c>
      <c r="B56" s="28">
        <f aca="true" t="shared" si="4" ref="B56:O56">IF(ISNUMBER(B8)=TRUE,B8/B$16,"")</f>
        <v>0.40480516638658226</v>
      </c>
      <c r="C56" s="28">
        <f t="shared" si="4"/>
      </c>
      <c r="D56" s="28">
        <f t="shared" si="4"/>
        <v>0.012340973234950998</v>
      </c>
      <c r="E56" s="28">
        <f t="shared" si="4"/>
      </c>
      <c r="F56" s="28">
        <f t="shared" si="4"/>
        <v>0.056371390772232494</v>
      </c>
      <c r="G56" s="28">
        <f t="shared" si="4"/>
        <v>0.195130657681667</v>
      </c>
      <c r="H56" s="28">
        <f t="shared" si="4"/>
      </c>
      <c r="I56" s="28">
        <f t="shared" si="4"/>
      </c>
      <c r="J56" s="28">
        <f t="shared" si="4"/>
        <v>0.0064937333453114225</v>
      </c>
      <c r="K56" s="28">
        <f t="shared" si="4"/>
        <v>0.017461033849771178</v>
      </c>
      <c r="L56" s="28">
        <f t="shared" si="4"/>
        <v>0.018318897704344344</v>
      </c>
      <c r="M56" s="29">
        <f t="shared" si="4"/>
        <v>0.17276776167041077</v>
      </c>
      <c r="N56" s="28">
        <f t="shared" si="4"/>
        <v>0.011087762074207728</v>
      </c>
      <c r="O56" s="30">
        <f t="shared" si="4"/>
        <v>0.04560941614637838</v>
      </c>
    </row>
    <row r="57" spans="1:15" ht="19.5" customHeight="1">
      <c r="A57" s="4" t="s">
        <v>13</v>
      </c>
      <c r="B57" s="28">
        <f aca="true" t="shared" si="5" ref="B57:O57">IF(ISNUMBER(B9)=TRUE,B9/B$16,"")</f>
      </c>
      <c r="C57" s="28">
        <f t="shared" si="5"/>
      </c>
      <c r="D57" s="28">
        <f t="shared" si="5"/>
        <v>0.0245041628488362</v>
      </c>
      <c r="E57" s="28">
        <f t="shared" si="5"/>
        <v>0.44769146356661516</v>
      </c>
      <c r="F57" s="28">
        <f t="shared" si="5"/>
      </c>
      <c r="G57" s="28">
        <f t="shared" si="5"/>
      </c>
      <c r="H57" s="28">
        <f t="shared" si="5"/>
      </c>
      <c r="I57" s="28">
        <f t="shared" si="5"/>
      </c>
      <c r="J57" s="28">
        <f t="shared" si="5"/>
      </c>
      <c r="K57" s="28">
        <f t="shared" si="5"/>
      </c>
      <c r="L57" s="28">
        <f t="shared" si="5"/>
      </c>
      <c r="M57" s="29">
        <f t="shared" si="5"/>
        <v>0.032734002762763004</v>
      </c>
      <c r="N57" s="28">
        <f t="shared" si="5"/>
        <v>0.017940271142827213</v>
      </c>
      <c r="O57" s="30">
        <f t="shared" si="5"/>
      </c>
    </row>
    <row r="58" spans="1:15" ht="19.5" customHeight="1">
      <c r="A58" s="4" t="s">
        <v>8</v>
      </c>
      <c r="B58" s="28">
        <f aca="true" t="shared" si="6" ref="B58:O58">IF(ISNUMBER(B10)=TRUE,B10/B$16,"")</f>
        <v>1.3635497940796695E-06</v>
      </c>
      <c r="C58" s="28">
        <f t="shared" si="6"/>
        <v>4.831221187929478E-07</v>
      </c>
      <c r="D58" s="28">
        <f t="shared" si="6"/>
        <v>0.4847375878085091</v>
      </c>
      <c r="E58" s="28">
        <f t="shared" si="6"/>
      </c>
      <c r="F58" s="28">
        <f t="shared" si="6"/>
      </c>
      <c r="G58" s="28">
        <f t="shared" si="6"/>
      </c>
      <c r="H58" s="28">
        <f t="shared" si="6"/>
      </c>
      <c r="I58" s="28">
        <f t="shared" si="6"/>
        <v>0.004165355680433151</v>
      </c>
      <c r="J58" s="28">
        <f t="shared" si="6"/>
        <v>0.008516706764653003</v>
      </c>
      <c r="K58" s="28">
        <f t="shared" si="6"/>
        <v>0.020699304113955996</v>
      </c>
      <c r="L58" s="28">
        <f t="shared" si="6"/>
        <v>0.021645073807601757</v>
      </c>
      <c r="M58" s="29">
        <f t="shared" si="6"/>
        <v>0.012440463619676595</v>
      </c>
      <c r="N58" s="28">
        <f t="shared" si="6"/>
        <v>0.3101240437725279</v>
      </c>
      <c r="O58" s="30">
        <f t="shared" si="6"/>
        <v>0.0009320581549105276</v>
      </c>
    </row>
    <row r="59" spans="1:15" ht="19.5" customHeight="1">
      <c r="A59" s="4" t="s">
        <v>2</v>
      </c>
      <c r="B59" s="28">
        <f aca="true" t="shared" si="7" ref="B59:O59">IF(ISNUMBER(B11)=TRUE,B11/B$16,"")</f>
        <v>0.03621166503953247</v>
      </c>
      <c r="C59" s="28">
        <f t="shared" si="7"/>
        <v>0.5429060990891755</v>
      </c>
      <c r="D59" s="28">
        <f t="shared" si="7"/>
        <v>0.07503187898327095</v>
      </c>
      <c r="E59" s="28">
        <f t="shared" si="7"/>
        <v>0.011686832901666966</v>
      </c>
      <c r="F59" s="28">
        <f t="shared" si="7"/>
        <v>0.40590216009217805</v>
      </c>
      <c r="G59" s="28">
        <f t="shared" si="7"/>
        <v>0.3650396084636292</v>
      </c>
      <c r="H59" s="28">
        <f t="shared" si="7"/>
        <v>0.10520465989131919</v>
      </c>
      <c r="I59" s="28">
        <f t="shared" si="7"/>
        <v>0.09267432301669812</v>
      </c>
      <c r="J59" s="28">
        <f t="shared" si="7"/>
        <v>0.23224434053838844</v>
      </c>
      <c r="K59" s="28">
        <f t="shared" si="7"/>
        <v>0.2509664002316761</v>
      </c>
      <c r="L59" s="28">
        <f t="shared" si="7"/>
        <v>0.2733210319716948</v>
      </c>
      <c r="M59" s="29">
        <f t="shared" si="7"/>
        <v>0.3271147369039877</v>
      </c>
      <c r="N59" s="28">
        <f t="shared" si="7"/>
        <v>0.23312720040082147</v>
      </c>
      <c r="O59" s="30">
        <f t="shared" si="7"/>
        <v>0.38511837313873726</v>
      </c>
    </row>
    <row r="60" spans="1:15" ht="19.5" customHeight="1">
      <c r="A60" s="4" t="s">
        <v>9</v>
      </c>
      <c r="B60" s="28">
        <f aca="true" t="shared" si="8" ref="B60:O60">IF(ISNUMBER(B12)=TRUE,B12/B$16,"")</f>
        <v>0.003277920854200313</v>
      </c>
      <c r="C60" s="28">
        <f t="shared" si="8"/>
        <v>0.0699008758000318</v>
      </c>
      <c r="D60" s="28">
        <f t="shared" si="8"/>
        <v>0.00425415503936351</v>
      </c>
      <c r="E60" s="28">
        <f t="shared" si="8"/>
        <v>0.000136810855123819</v>
      </c>
      <c r="F60" s="28">
        <f t="shared" si="8"/>
        <v>0.015683151085645608</v>
      </c>
      <c r="G60" s="28">
        <f t="shared" si="8"/>
        <v>0.01630242403660337</v>
      </c>
      <c r="H60" s="28">
        <f t="shared" si="8"/>
        <v>0.008452160649998762</v>
      </c>
      <c r="I60" s="28">
        <f t="shared" si="8"/>
        <v>0.0001208313957731041</v>
      </c>
      <c r="J60" s="28">
        <f t="shared" si="8"/>
        <v>0.02870512911765534</v>
      </c>
      <c r="K60" s="28">
        <f t="shared" si="8"/>
        <v>0.025185982789580088</v>
      </c>
      <c r="L60" s="28">
        <f t="shared" si="8"/>
        <v>0.022373002066527262</v>
      </c>
      <c r="M60" s="29">
        <f t="shared" si="8"/>
        <v>0.014689606191549957</v>
      </c>
      <c r="N60" s="28">
        <f t="shared" si="8"/>
        <v>0.024478635386032736</v>
      </c>
      <c r="O60" s="30">
        <f t="shared" si="8"/>
        <v>0.046787436738701206</v>
      </c>
    </row>
    <row r="61" spans="1:15" ht="19.5" customHeight="1">
      <c r="A61" s="4" t="s">
        <v>10</v>
      </c>
      <c r="B61" s="28">
        <f aca="true" t="shared" si="9" ref="B61:O61">IF(ISNUMBER(B13)=TRUE,B13/B$16,"")</f>
        <v>0.043819617540983596</v>
      </c>
      <c r="C61" s="28">
        <f t="shared" si="9"/>
        <v>0.011918723789205025</v>
      </c>
      <c r="D61" s="28">
        <f t="shared" si="9"/>
        <v>0.010841961771283005</v>
      </c>
      <c r="E61" s="28">
        <f t="shared" si="9"/>
        <v>0.2614860672485397</v>
      </c>
      <c r="F61" s="28">
        <f t="shared" si="9"/>
        <v>0.0016985785930674843</v>
      </c>
      <c r="G61" s="28">
        <f t="shared" si="9"/>
        <v>0.014074982987339085</v>
      </c>
      <c r="H61" s="28">
        <f t="shared" si="9"/>
        <v>0.06713216410693063</v>
      </c>
      <c r="I61" s="28">
        <f t="shared" si="9"/>
        <v>0.008403314432447287</v>
      </c>
      <c r="J61" s="28">
        <f t="shared" si="9"/>
        <v>0.00486844531825029</v>
      </c>
      <c r="K61" s="28">
        <f t="shared" si="9"/>
        <v>0.00548642718770244</v>
      </c>
      <c r="L61" s="28">
        <f t="shared" si="9"/>
        <v>0.007275615333079584</v>
      </c>
      <c r="M61" s="29">
        <f t="shared" si="9"/>
        <v>0.033531062961549014</v>
      </c>
      <c r="N61" s="28">
        <f t="shared" si="9"/>
        <v>0.011912632808436862</v>
      </c>
      <c r="O61" s="30">
        <f t="shared" si="9"/>
        <v>0.014726648421848374</v>
      </c>
    </row>
    <row r="62" spans="1:15" ht="19.5" customHeight="1">
      <c r="A62" s="4" t="s">
        <v>11</v>
      </c>
      <c r="B62" s="28">
        <f aca="true" t="shared" si="10" ref="B62:O62">IF(ISNUMBER(B14)=TRUE,B14/B$16,"")</f>
      </c>
      <c r="C62" s="28">
        <f t="shared" si="10"/>
        <v>0.0005129296299826615</v>
      </c>
      <c r="D62" s="28">
        <f t="shared" si="10"/>
        <v>0.03502283283924144</v>
      </c>
      <c r="E62" s="28">
        <f t="shared" si="10"/>
        <v>0.15081843519952826</v>
      </c>
      <c r="F62" s="28">
        <f t="shared" si="10"/>
      </c>
      <c r="G62" s="28">
        <f t="shared" si="10"/>
      </c>
      <c r="H62" s="28">
        <f t="shared" si="10"/>
        <v>0.4027918843086009</v>
      </c>
      <c r="I62" s="28">
        <f t="shared" si="10"/>
        <v>0.7770397055714929</v>
      </c>
      <c r="J62" s="28">
        <f t="shared" si="10"/>
        <v>0.0006765796006052321</v>
      </c>
      <c r="K62" s="28">
        <f t="shared" si="10"/>
        <v>0.001710598204662026</v>
      </c>
      <c r="L62" s="28">
        <f t="shared" si="10"/>
        <v>0.0034750376689066556</v>
      </c>
      <c r="M62" s="29">
        <f t="shared" si="10"/>
        <v>0.022727297565275077</v>
      </c>
      <c r="N62" s="28">
        <f t="shared" si="10"/>
        <v>0.02332230996250276</v>
      </c>
      <c r="O62" s="30">
        <f t="shared" si="10"/>
        <v>0.17413283092056536</v>
      </c>
    </row>
    <row r="63" spans="1:15" ht="19.5" customHeight="1">
      <c r="A63" s="4" t="s">
        <v>12</v>
      </c>
      <c r="B63" s="28">
        <f aca="true" t="shared" si="11" ref="B63:O63">IF(ISNUMBER(B15)=TRUE,B15/B$16,"")</f>
        <v>0.009605838343920784</v>
      </c>
      <c r="C63" s="28">
        <f t="shared" si="11"/>
        <v>0.005672440412086139</v>
      </c>
      <c r="D63" s="28">
        <f t="shared" si="11"/>
        <v>0.2686234011982964</v>
      </c>
      <c r="E63" s="28">
        <f t="shared" si="11"/>
        <v>0.08411285793487062</v>
      </c>
      <c r="F63" s="28">
        <f t="shared" si="11"/>
        <v>0.07936878143490156</v>
      </c>
      <c r="G63" s="28">
        <f t="shared" si="11"/>
        <v>-0.139396405981933</v>
      </c>
      <c r="H63" s="28">
        <f t="shared" si="11"/>
      </c>
      <c r="I63" s="28">
        <f t="shared" si="11"/>
        <v>0.010306599343587653</v>
      </c>
      <c r="J63" s="28">
        <f t="shared" si="11"/>
        <v>0.028122057358434406</v>
      </c>
      <c r="K63" s="28">
        <f t="shared" si="11"/>
        <v>0.05848647103625906</v>
      </c>
      <c r="L63" s="28">
        <f t="shared" si="11"/>
        <v>0.0700683133450619</v>
      </c>
      <c r="M63" s="29">
        <f t="shared" si="11"/>
        <v>-0.11727081191327332</v>
      </c>
      <c r="N63" s="28">
        <f t="shared" si="11"/>
        <v>0.17847229860728825</v>
      </c>
      <c r="O63" s="30">
        <f t="shared" si="11"/>
        <v>0.0071520800537230155</v>
      </c>
    </row>
    <row r="64" spans="1:15" ht="19.5" customHeight="1">
      <c r="A64" s="6" t="s">
        <v>3</v>
      </c>
      <c r="B64" s="33">
        <f aca="true" t="shared" si="12" ref="B64:O64">IF(ISNUMBER(B16)=TRUE,B16/B$16,"")</f>
        <v>1</v>
      </c>
      <c r="C64" s="33">
        <f t="shared" si="12"/>
        <v>1</v>
      </c>
      <c r="D64" s="33">
        <f t="shared" si="12"/>
        <v>1</v>
      </c>
      <c r="E64" s="33">
        <f t="shared" si="12"/>
        <v>1</v>
      </c>
      <c r="F64" s="33">
        <f t="shared" si="12"/>
        <v>1</v>
      </c>
      <c r="G64" s="33">
        <f t="shared" si="12"/>
        <v>1</v>
      </c>
      <c r="H64" s="33">
        <f t="shared" si="12"/>
        <v>1</v>
      </c>
      <c r="I64" s="33">
        <f t="shared" si="12"/>
        <v>1</v>
      </c>
      <c r="J64" s="33">
        <f t="shared" si="12"/>
        <v>1</v>
      </c>
      <c r="K64" s="33">
        <f t="shared" si="12"/>
        <v>1</v>
      </c>
      <c r="L64" s="33">
        <f t="shared" si="12"/>
        <v>1</v>
      </c>
      <c r="M64" s="34">
        <f t="shared" si="12"/>
        <v>1</v>
      </c>
      <c r="N64" s="33">
        <f t="shared" si="12"/>
        <v>1</v>
      </c>
      <c r="O64" s="35">
        <f t="shared" si="12"/>
        <v>1</v>
      </c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2011-11-10T09:00:23Z</dcterms:modified>
  <cp:category/>
  <cp:version/>
  <cp:contentType/>
  <cp:contentStatus/>
</cp:coreProperties>
</file>