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MI mac_inq" sheetId="1" r:id="rId1"/>
  </sheets>
  <definedNames>
    <definedName name="_xlnm.Print_Area" localSheetId="0">'MI mac_inq'!$A$1:$O$65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<sst xmlns="http://schemas.openxmlformats.org/spreadsheetml/2006/main" count="68" uniqueCount="37">
  <si>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</si>
  <si>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</si>
  <si>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</si>
  <si>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</si>
  <si>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</si>
  <si>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</si>
  <si>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</si>
  <si>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</si>
  <si>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</si>
  <si>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</si>
  <si>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</si>
  <si>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</si>
  <si>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</si>
  <si>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</si>
  <si>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</si>
  <si>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</si>
  <si>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</si>
  <si>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</si>
  <si>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</si>
  <si>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</si>
  <si>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</si>
  <si>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</si>
  <si>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</si>
  <si>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</si>
  <si>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</si>
  <si>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</si>
  <si>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</si>
  <si>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</si>
  <si>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</si>
  <si>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</si>
  <si>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</si>
  <si>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</si>
  <si>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</si>
  <si>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</si>
  <si>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</si>
  <si>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 percentuale delle emissioni in provincia di Milano nel 2008 - dati finali</t>
  </si>
  <si>
    <t>Emissioni in provincia di Milano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</si>
</sst>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9.2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2"/>
          <c:w val="0.97925"/>
          <c:h val="0.799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'MI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 mac_inq'!$B$3:$O$3</c:f>
              <c:strCache/>
            </c:strRef>
          </c:cat>
          <c:val>
            <c:numRef>
              <c:f>'MI mac_inq'!$B$15:$O$15</c:f>
              <c:numCache/>
            </c:numRef>
          </c:val>
          <c:shape val="cylinder"/>
        </c:ser>
        <c:overlap val="100"/>
        <c:shape val="cylinder"/>
        <c:axId val="39458947"/>
        <c:axId val="19586204"/>
      </c:bar3DChart>
      <c:catAx>
        <c:axId val="39458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586204"/>
        <c:crosses val="autoZero"/>
        <c:auto val="1"/>
        <c:lblOffset val="100"/>
        <c:tickLblSkip val="1"/>
        <c:noMultiLvlLbl val="0"/>
      </c:catAx>
      <c:valAx>
        <c:axId val="195862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458947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225"/>
          <c:w val="0.8292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1" name="Grafico 1"/>
        <xdr:cNvGraphicFramePr/>
      </xdr:nvGraphicFramePr>
      <xdr:xfrm>
        <a:off x="104775" y="5124450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5" ht="39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159.23482</v>
      </c>
      <c r="C5" s="14">
        <v>1978.20926</v>
      </c>
      <c r="D5" s="14">
        <v>157.29395</v>
      </c>
      <c r="E5" s="14">
        <v>158.04569</v>
      </c>
      <c r="F5" s="14">
        <v>577.57249</v>
      </c>
      <c r="G5" s="14">
        <v>3554.24284</v>
      </c>
      <c r="H5" s="38">
        <v>8.53382</v>
      </c>
      <c r="I5" s="38"/>
      <c r="J5" s="14">
        <v>10.06112</v>
      </c>
      <c r="K5" s="14">
        <v>10.06112</v>
      </c>
      <c r="L5" s="15">
        <v>10.06112</v>
      </c>
      <c r="M5" s="13">
        <v>3560.20727</v>
      </c>
      <c r="N5" s="14">
        <v>2636.45492</v>
      </c>
      <c r="O5" s="15">
        <v>47.98227</v>
      </c>
    </row>
    <row r="6" spans="1:15" s="12" customFormat="1" ht="21.75" customHeight="1">
      <c r="A6" s="4" t="s">
        <v>5</v>
      </c>
      <c r="B6" s="16">
        <v>737.71664</v>
      </c>
      <c r="C6" s="17">
        <v>3733.56595</v>
      </c>
      <c r="D6" s="17">
        <v>1825.30335</v>
      </c>
      <c r="E6" s="17">
        <v>724.41391</v>
      </c>
      <c r="F6" s="17">
        <v>9306.46138</v>
      </c>
      <c r="G6" s="17">
        <v>5213.04249</v>
      </c>
      <c r="H6" s="17">
        <v>380.74093</v>
      </c>
      <c r="I6" s="17">
        <v>13.19543</v>
      </c>
      <c r="J6" s="17">
        <v>927.6239</v>
      </c>
      <c r="K6" s="17">
        <v>967.55021</v>
      </c>
      <c r="L6" s="18">
        <v>1008.88464</v>
      </c>
      <c r="M6" s="16">
        <v>5346.28485</v>
      </c>
      <c r="N6" s="17">
        <v>7414.10645</v>
      </c>
      <c r="O6" s="18">
        <v>104.99744</v>
      </c>
    </row>
    <row r="7" spans="1:15" s="12" customFormat="1" ht="21.75" customHeight="1">
      <c r="A7" s="4" t="s">
        <v>6</v>
      </c>
      <c r="B7" s="16">
        <v>1434.84546</v>
      </c>
      <c r="C7" s="17">
        <v>1605.14333</v>
      </c>
      <c r="D7" s="17">
        <v>375.9212</v>
      </c>
      <c r="E7" s="17">
        <v>33.30319</v>
      </c>
      <c r="F7" s="17">
        <v>321.28584</v>
      </c>
      <c r="G7" s="17">
        <v>927.5572</v>
      </c>
      <c r="H7" s="17">
        <v>45.61501</v>
      </c>
      <c r="I7" s="19">
        <v>1.36391</v>
      </c>
      <c r="J7" s="17">
        <v>80.36986</v>
      </c>
      <c r="K7" s="17">
        <v>108.61095</v>
      </c>
      <c r="L7" s="18">
        <v>140.59035</v>
      </c>
      <c r="M7" s="16">
        <v>942.39723</v>
      </c>
      <c r="N7" s="17">
        <v>2370.00386</v>
      </c>
      <c r="O7" s="18">
        <v>79.81485</v>
      </c>
    </row>
    <row r="8" spans="1:15" s="12" customFormat="1" ht="21.75" customHeight="1">
      <c r="A8" s="4" t="s">
        <v>7</v>
      </c>
      <c r="B8" s="40">
        <v>0.042</v>
      </c>
      <c r="C8" s="19">
        <v>0.266</v>
      </c>
      <c r="D8" s="17">
        <v>1707.28975</v>
      </c>
      <c r="E8" s="19">
        <v>0.17425</v>
      </c>
      <c r="F8" s="19"/>
      <c r="G8" s="17">
        <v>44.46324</v>
      </c>
      <c r="H8" s="17"/>
      <c r="I8" s="17">
        <v>10.051</v>
      </c>
      <c r="J8" s="17">
        <v>17.38096</v>
      </c>
      <c r="K8" s="17">
        <v>46.85965</v>
      </c>
      <c r="L8" s="18">
        <v>59.96744</v>
      </c>
      <c r="M8" s="16">
        <v>44.46689</v>
      </c>
      <c r="N8" s="17">
        <v>1707.61671</v>
      </c>
      <c r="O8" s="39">
        <v>0.59828</v>
      </c>
    </row>
    <row r="9" spans="1:15" s="12" customFormat="1" ht="21.75" customHeight="1">
      <c r="A9" s="4" t="s">
        <v>13</v>
      </c>
      <c r="B9" s="16"/>
      <c r="C9" s="17"/>
      <c r="D9" s="17">
        <v>2322.83084</v>
      </c>
      <c r="E9" s="17">
        <v>23010.96021</v>
      </c>
      <c r="F9" s="17"/>
      <c r="G9" s="17"/>
      <c r="H9" s="17"/>
      <c r="I9" s="17"/>
      <c r="J9" s="17"/>
      <c r="K9" s="17"/>
      <c r="L9" s="18"/>
      <c r="M9" s="16">
        <v>483.23016</v>
      </c>
      <c r="N9" s="17">
        <v>2644.98427</v>
      </c>
      <c r="O9" s="18"/>
    </row>
    <row r="10" spans="1:15" s="12" customFormat="1" ht="21.75" customHeight="1">
      <c r="A10" s="4" t="s">
        <v>8</v>
      </c>
      <c r="B10" s="40">
        <v>0.14443</v>
      </c>
      <c r="C10" s="19">
        <v>0.92728</v>
      </c>
      <c r="D10" s="17">
        <v>34550.92375</v>
      </c>
      <c r="E10" s="19">
        <v>0.34</v>
      </c>
      <c r="F10" s="19">
        <v>1.778</v>
      </c>
      <c r="G10" s="17"/>
      <c r="H10" s="17"/>
      <c r="I10" s="19">
        <v>0.32</v>
      </c>
      <c r="J10" s="19">
        <v>31.97306</v>
      </c>
      <c r="K10" s="17">
        <v>88.31663</v>
      </c>
      <c r="L10" s="18">
        <v>104.76701</v>
      </c>
      <c r="M10" s="16">
        <v>246.17103</v>
      </c>
      <c r="N10" s="17">
        <v>34552.25537</v>
      </c>
      <c r="O10" s="39">
        <v>0.04348</v>
      </c>
    </row>
    <row r="11" spans="1:15" s="12" customFormat="1" ht="21.75" customHeight="1">
      <c r="A11" s="4" t="s">
        <v>2</v>
      </c>
      <c r="B11" s="16">
        <v>157.20636</v>
      </c>
      <c r="C11" s="17">
        <v>21996.83643</v>
      </c>
      <c r="D11" s="17">
        <v>8555.08653</v>
      </c>
      <c r="E11" s="17">
        <v>701.37031</v>
      </c>
      <c r="F11" s="17">
        <v>34783.22269</v>
      </c>
      <c r="G11" s="17">
        <v>5029.17018</v>
      </c>
      <c r="H11" s="17">
        <v>154.42398</v>
      </c>
      <c r="I11" s="17">
        <v>380.96664</v>
      </c>
      <c r="J11" s="17">
        <v>1389.4029</v>
      </c>
      <c r="K11" s="17">
        <v>1709.65282</v>
      </c>
      <c r="L11" s="18">
        <v>2071.75962</v>
      </c>
      <c r="M11" s="16">
        <v>5091.77041</v>
      </c>
      <c r="N11" s="17">
        <v>39227.20078</v>
      </c>
      <c r="O11" s="18">
        <v>505.53226</v>
      </c>
    </row>
    <row r="12" spans="1:15" s="12" customFormat="1" ht="21.75" customHeight="1">
      <c r="A12" s="4" t="s">
        <v>9</v>
      </c>
      <c r="B12" s="16">
        <v>83.73317</v>
      </c>
      <c r="C12" s="17">
        <v>2426.26253</v>
      </c>
      <c r="D12" s="17">
        <v>691.54819</v>
      </c>
      <c r="E12" s="19">
        <v>4.84723</v>
      </c>
      <c r="F12" s="17">
        <v>1720.5781</v>
      </c>
      <c r="G12" s="17">
        <v>313.26331</v>
      </c>
      <c r="H12" s="19">
        <v>8.81537</v>
      </c>
      <c r="I12" s="19">
        <v>0.43755</v>
      </c>
      <c r="J12" s="17">
        <v>112.95903</v>
      </c>
      <c r="K12" s="17">
        <v>113.95495</v>
      </c>
      <c r="L12" s="18">
        <v>113.95495</v>
      </c>
      <c r="M12" s="16">
        <v>316.0979</v>
      </c>
      <c r="N12" s="17">
        <v>3840.92001</v>
      </c>
      <c r="O12" s="18">
        <v>55.38929</v>
      </c>
    </row>
    <row r="13" spans="1:15" s="12" customFormat="1" ht="21.75" customHeight="1">
      <c r="A13" s="4" t="s">
        <v>10</v>
      </c>
      <c r="B13" s="16">
        <v>71.62235</v>
      </c>
      <c r="C13" s="17">
        <v>425.09445</v>
      </c>
      <c r="D13" s="17">
        <v>211.22771</v>
      </c>
      <c r="E13" s="17">
        <v>17104.58132</v>
      </c>
      <c r="F13" s="17">
        <v>123.69886</v>
      </c>
      <c r="G13" s="17">
        <v>244.09082</v>
      </c>
      <c r="H13" s="17">
        <v>166.1019</v>
      </c>
      <c r="I13" s="17">
        <v>38.47636</v>
      </c>
      <c r="J13" s="17">
        <v>16.65153</v>
      </c>
      <c r="K13" s="17">
        <v>18.33974</v>
      </c>
      <c r="L13" s="18">
        <v>22.44045</v>
      </c>
      <c r="M13" s="16">
        <v>654.77858</v>
      </c>
      <c r="N13" s="17">
        <v>982.91397</v>
      </c>
      <c r="O13" s="18">
        <v>13.74289</v>
      </c>
    </row>
    <row r="14" spans="1:15" s="12" customFormat="1" ht="21.75" customHeight="1">
      <c r="A14" s="4" t="s">
        <v>11</v>
      </c>
      <c r="B14" s="40">
        <v>7.72252</v>
      </c>
      <c r="C14" s="17">
        <v>121.71491</v>
      </c>
      <c r="D14" s="17">
        <v>3710.13908</v>
      </c>
      <c r="E14" s="17">
        <v>12847.5289</v>
      </c>
      <c r="F14" s="17">
        <v>402.93623</v>
      </c>
      <c r="G14" s="17"/>
      <c r="H14" s="17">
        <v>651.5263</v>
      </c>
      <c r="I14" s="17">
        <v>5205.7872</v>
      </c>
      <c r="J14" s="17">
        <v>48.38253</v>
      </c>
      <c r="K14" s="17">
        <v>64.1491</v>
      </c>
      <c r="L14" s="18">
        <v>107.47998</v>
      </c>
      <c r="M14" s="16">
        <v>471.7711</v>
      </c>
      <c r="N14" s="17">
        <v>4082.81956</v>
      </c>
      <c r="O14" s="18">
        <v>309.0917</v>
      </c>
    </row>
    <row r="15" spans="1:15" s="12" customFormat="1" ht="21.75" customHeight="1">
      <c r="A15" s="4" t="s">
        <v>12</v>
      </c>
      <c r="B15" s="42">
        <v>0.0779</v>
      </c>
      <c r="C15" s="43">
        <v>0.3895</v>
      </c>
      <c r="D15" s="20">
        <v>1164.9471</v>
      </c>
      <c r="E15" s="43">
        <v>6.94725</v>
      </c>
      <c r="F15" s="20">
        <v>258.664</v>
      </c>
      <c r="G15" s="20">
        <v>-65.94075</v>
      </c>
      <c r="H15" s="43"/>
      <c r="I15" s="43">
        <v>0.08815</v>
      </c>
      <c r="J15" s="20">
        <v>159.34984</v>
      </c>
      <c r="K15" s="20">
        <v>159.76394</v>
      </c>
      <c r="L15" s="21">
        <v>160.00994</v>
      </c>
      <c r="M15" s="44">
        <v>-65.79486</v>
      </c>
      <c r="N15" s="20">
        <v>1193.97258</v>
      </c>
      <c r="O15" s="41">
        <v>0.01608</v>
      </c>
    </row>
    <row r="16" spans="1:15" s="12" customFormat="1" ht="21.75" customHeight="1">
      <c r="A16" s="6" t="s">
        <v>3</v>
      </c>
      <c r="B16" s="22">
        <f aca="true" t="shared" si="0" ref="B16:O16">SUM(B5:B15)</f>
        <v>2652.3456499999998</v>
      </c>
      <c r="C16" s="22">
        <f t="shared" si="0"/>
        <v>32288.409639999998</v>
      </c>
      <c r="D16" s="22">
        <f t="shared" si="0"/>
        <v>55272.51145</v>
      </c>
      <c r="E16" s="22">
        <f t="shared" si="0"/>
        <v>54592.512259999996</v>
      </c>
      <c r="F16" s="22">
        <f t="shared" si="0"/>
        <v>47496.197589999996</v>
      </c>
      <c r="G16" s="22">
        <f t="shared" si="0"/>
        <v>15259.889329999996</v>
      </c>
      <c r="H16" s="22">
        <f t="shared" si="0"/>
        <v>1415.75731</v>
      </c>
      <c r="I16" s="22">
        <f t="shared" si="0"/>
        <v>5650.686239999999</v>
      </c>
      <c r="J16" s="22">
        <f t="shared" si="0"/>
        <v>2794.15473</v>
      </c>
      <c r="K16" s="22">
        <f t="shared" si="0"/>
        <v>3287.2591099999995</v>
      </c>
      <c r="L16" s="22">
        <f t="shared" si="0"/>
        <v>3799.9154999999996</v>
      </c>
      <c r="M16" s="33">
        <f t="shared" si="0"/>
        <v>17091.380559999998</v>
      </c>
      <c r="N16" s="22">
        <f t="shared" si="0"/>
        <v>100653.24848</v>
      </c>
      <c r="O16" s="23">
        <f t="shared" si="0"/>
        <v>1117.20854</v>
      </c>
    </row>
    <row r="17" spans="1:15" s="12" customFormat="1" ht="12.75" customHeight="1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2" s="12" customFormat="1" ht="12.75">
      <c r="A18" s="1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7" ht="12.75">
      <c r="A19" s="5"/>
      <c r="G19" s="5"/>
    </row>
    <row r="51" spans="1:15" ht="15.75">
      <c r="A51" s="46" t="s">
        <v>35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ht="9.75" customHeight="1"/>
    <row r="53" spans="1:15" ht="42" customHeight="1">
      <c r="A53" s="3"/>
      <c r="B53" s="7" t="s">
        <v>15</v>
      </c>
      <c r="C53" s="7" t="s">
        <v>14</v>
      </c>
      <c r="D53" s="7" t="s">
        <v>0</v>
      </c>
      <c r="E53" s="7" t="s">
        <v>16</v>
      </c>
      <c r="F53" s="7" t="s">
        <v>1</v>
      </c>
      <c r="G53" s="7" t="s">
        <v>17</v>
      </c>
      <c r="H53" s="7" t="s">
        <v>18</v>
      </c>
      <c r="I53" s="7" t="s">
        <v>19</v>
      </c>
      <c r="J53" s="7" t="s">
        <v>26</v>
      </c>
      <c r="K53" s="7" t="s">
        <v>25</v>
      </c>
      <c r="L53" s="7" t="s">
        <v>27</v>
      </c>
      <c r="M53" s="29" t="s">
        <v>34</v>
      </c>
      <c r="N53" s="7" t="s">
        <v>29</v>
      </c>
      <c r="O53" s="8" t="s">
        <v>30</v>
      </c>
    </row>
    <row r="54" spans="1:15" ht="19.5" customHeight="1">
      <c r="A54" s="4" t="s">
        <v>4</v>
      </c>
      <c r="B54" s="30">
        <f aca="true" t="shared" si="1" ref="B54:O54">IF(ISNUMBER(B5)=TRUE,B5/B$16,"")</f>
        <v>0.0600354708670795</v>
      </c>
      <c r="C54" s="30">
        <f t="shared" si="1"/>
        <v>0.061266853402074224</v>
      </c>
      <c r="D54" s="30">
        <f t="shared" si="1"/>
        <v>0.0028457898125778037</v>
      </c>
      <c r="E54" s="30">
        <f t="shared" si="1"/>
        <v>0.0028950067226673555</v>
      </c>
      <c r="F54" s="30">
        <f t="shared" si="1"/>
        <v>0.01216039429062852</v>
      </c>
      <c r="G54" s="30">
        <f t="shared" si="1"/>
        <v>0.2329140639973436</v>
      </c>
      <c r="H54" s="30">
        <f t="shared" si="1"/>
        <v>0.006027742141765809</v>
      </c>
      <c r="I54" s="30">
        <f t="shared" si="1"/>
      </c>
      <c r="J54" s="30">
        <f t="shared" si="1"/>
        <v>0.0036007741060209647</v>
      </c>
      <c r="K54" s="30">
        <f t="shared" si="1"/>
        <v>0.0030606409970524054</v>
      </c>
      <c r="L54" s="30">
        <f t="shared" si="1"/>
        <v>0.002647722034871565</v>
      </c>
      <c r="M54" s="31">
        <f t="shared" si="1"/>
        <v>0.20830425356815063</v>
      </c>
      <c r="N54" s="30">
        <f t="shared" si="1"/>
        <v>0.02619344094516601</v>
      </c>
      <c r="O54" s="32">
        <f t="shared" si="1"/>
        <v>0.04294835590855759</v>
      </c>
    </row>
    <row r="55" spans="1:15" ht="19.5" customHeight="1">
      <c r="A55" s="4" t="s">
        <v>5</v>
      </c>
      <c r="B55" s="30">
        <f aca="true" t="shared" si="2" ref="B55:O55">IF(ISNUMBER(B6)=TRUE,B6/B$16,"")</f>
        <v>0.27813744411479707</v>
      </c>
      <c r="C55" s="30">
        <f t="shared" si="2"/>
        <v>0.11563176977830242</v>
      </c>
      <c r="D55" s="30">
        <f t="shared" si="2"/>
        <v>0.03302370929265962</v>
      </c>
      <c r="E55" s="30">
        <f t="shared" si="2"/>
        <v>0.013269473779662986</v>
      </c>
      <c r="F55" s="30">
        <f t="shared" si="2"/>
        <v>0.1959411879733171</v>
      </c>
      <c r="G55" s="30">
        <f t="shared" si="2"/>
        <v>0.34161731957986624</v>
      </c>
      <c r="H55" s="30">
        <f t="shared" si="2"/>
        <v>0.26893092997697465</v>
      </c>
      <c r="I55" s="30">
        <f t="shared" si="2"/>
        <v>0.002335190707739597</v>
      </c>
      <c r="J55" s="30">
        <f t="shared" si="2"/>
        <v>0.3319873055133207</v>
      </c>
      <c r="K55" s="30">
        <f t="shared" si="2"/>
        <v>0.29433341809188873</v>
      </c>
      <c r="L55" s="30">
        <f t="shared" si="2"/>
        <v>0.26550186181771673</v>
      </c>
      <c r="M55" s="31">
        <f t="shared" si="2"/>
        <v>0.3128059100452211</v>
      </c>
      <c r="N55" s="30">
        <f t="shared" si="2"/>
        <v>0.07365988243760656</v>
      </c>
      <c r="O55" s="32">
        <f t="shared" si="2"/>
        <v>0.09398195255471282</v>
      </c>
    </row>
    <row r="56" spans="1:15" ht="19.5" customHeight="1">
      <c r="A56" s="4" t="s">
        <v>6</v>
      </c>
      <c r="B56" s="30">
        <f aca="true" t="shared" si="3" ref="B56:O56">IF(ISNUMBER(B7)=TRUE,B7/B$16,"")</f>
        <v>0.5409722748616871</v>
      </c>
      <c r="C56" s="30">
        <f t="shared" si="3"/>
        <v>0.04971267857093503</v>
      </c>
      <c r="D56" s="30">
        <f t="shared" si="3"/>
        <v>0.006801232477740072</v>
      </c>
      <c r="E56" s="30">
        <f t="shared" si="3"/>
        <v>0.0006100321934515787</v>
      </c>
      <c r="F56" s="30">
        <f t="shared" si="3"/>
        <v>0.006764453920573309</v>
      </c>
      <c r="G56" s="30">
        <f t="shared" si="3"/>
        <v>0.06078400569894567</v>
      </c>
      <c r="H56" s="30">
        <f t="shared" si="3"/>
        <v>0.03221951225524663</v>
      </c>
      <c r="I56" s="30">
        <f t="shared" si="3"/>
        <v>0.00024137068350126625</v>
      </c>
      <c r="J56" s="30">
        <f t="shared" si="3"/>
        <v>0.028763568150715832</v>
      </c>
      <c r="K56" s="30">
        <f t="shared" si="3"/>
        <v>0.03303997231906675</v>
      </c>
      <c r="L56" s="30">
        <f t="shared" si="3"/>
        <v>0.03699828325129862</v>
      </c>
      <c r="M56" s="31">
        <f t="shared" si="3"/>
        <v>0.055138742402445234</v>
      </c>
      <c r="N56" s="30">
        <f t="shared" si="3"/>
        <v>0.02354622325449262</v>
      </c>
      <c r="O56" s="32">
        <f t="shared" si="3"/>
        <v>0.0714413174822312</v>
      </c>
    </row>
    <row r="57" spans="1:15" ht="19.5" customHeight="1">
      <c r="A57" s="4" t="s">
        <v>7</v>
      </c>
      <c r="B57" s="30">
        <f aca="true" t="shared" si="4" ref="B57:O57">IF(ISNUMBER(B8)=TRUE,B8/B$16,"")</f>
        <v>1.5835040202999187E-05</v>
      </c>
      <c r="C57" s="30">
        <f t="shared" si="4"/>
        <v>8.23825028751091E-06</v>
      </c>
      <c r="D57" s="30">
        <f t="shared" si="4"/>
        <v>0.030888586481988056</v>
      </c>
      <c r="E57" s="30">
        <f t="shared" si="4"/>
        <v>3.1918296628322267E-06</v>
      </c>
      <c r="F57" s="30">
        <f t="shared" si="4"/>
      </c>
      <c r="G57" s="30">
        <f t="shared" si="4"/>
        <v>0.0029137327957279497</v>
      </c>
      <c r="H57" s="30">
        <f t="shared" si="4"/>
      </c>
      <c r="I57" s="30">
        <f t="shared" si="4"/>
        <v>0.0017787220123550874</v>
      </c>
      <c r="J57" s="30">
        <f t="shared" si="4"/>
        <v>0.00622047154847434</v>
      </c>
      <c r="K57" s="30">
        <f t="shared" si="4"/>
        <v>0.014254930454812858</v>
      </c>
      <c r="L57" s="30">
        <f t="shared" si="4"/>
        <v>0.015781256188459984</v>
      </c>
      <c r="M57" s="31">
        <f t="shared" si="4"/>
        <v>0.002601714346240033</v>
      </c>
      <c r="N57" s="30">
        <f t="shared" si="4"/>
        <v>0.0169653412660527</v>
      </c>
      <c r="O57" s="32">
        <f t="shared" si="4"/>
        <v>0.0005355132713181731</v>
      </c>
    </row>
    <row r="58" spans="1:15" ht="19.5" customHeight="1">
      <c r="A58" s="4" t="s">
        <v>13</v>
      </c>
      <c r="B58" s="30">
        <f aca="true" t="shared" si="5" ref="B58:O58">IF(ISNUMBER(B9)=TRUE,B9/B$16,"")</f>
      </c>
      <c r="C58" s="30">
        <f t="shared" si="5"/>
      </c>
      <c r="D58" s="30">
        <f t="shared" si="5"/>
        <v>0.04202506416053219</v>
      </c>
      <c r="E58" s="30">
        <f t="shared" si="5"/>
        <v>0.4215039619427839</v>
      </c>
      <c r="F58" s="30">
        <f t="shared" si="5"/>
      </c>
      <c r="G58" s="30">
        <f t="shared" si="5"/>
      </c>
      <c r="H58" s="30">
        <f t="shared" si="5"/>
      </c>
      <c r="I58" s="30">
        <f t="shared" si="5"/>
      </c>
      <c r="J58" s="30">
        <f t="shared" si="5"/>
      </c>
      <c r="K58" s="30">
        <f t="shared" si="5"/>
      </c>
      <c r="L58" s="30">
        <f t="shared" si="5"/>
      </c>
      <c r="M58" s="31">
        <f t="shared" si="5"/>
        <v>0.02827332515963825</v>
      </c>
      <c r="N58" s="30">
        <f t="shared" si="5"/>
        <v>0.026278180882811385</v>
      </c>
      <c r="O58" s="32">
        <f t="shared" si="5"/>
      </c>
    </row>
    <row r="59" spans="1:15" ht="19.5" customHeight="1">
      <c r="A59" s="4" t="s">
        <v>8</v>
      </c>
      <c r="B59" s="30">
        <f aca="true" t="shared" si="6" ref="B59:O59">IF(ISNUMBER(B10)=TRUE,B10/B$16,"")</f>
        <v>5.4453687059980295E-05</v>
      </c>
      <c r="C59" s="30">
        <f t="shared" si="6"/>
        <v>2.8718664385726E-05</v>
      </c>
      <c r="D59" s="30">
        <f t="shared" si="6"/>
        <v>0.625101390249927</v>
      </c>
      <c r="E59" s="30">
        <f t="shared" si="6"/>
        <v>6.227960317721419E-06</v>
      </c>
      <c r="F59" s="30">
        <f t="shared" si="6"/>
        <v>3.7434575612729594E-05</v>
      </c>
      <c r="G59" s="30">
        <f t="shared" si="6"/>
      </c>
      <c r="H59" s="30">
        <f t="shared" si="6"/>
      </c>
      <c r="I59" s="30">
        <f t="shared" si="6"/>
        <v>5.6630289916787176E-05</v>
      </c>
      <c r="J59" s="30">
        <f t="shared" si="6"/>
        <v>0.011442838027799555</v>
      </c>
      <c r="K59" s="30">
        <f t="shared" si="6"/>
        <v>0.02686634276298348</v>
      </c>
      <c r="L59" s="30">
        <f t="shared" si="6"/>
        <v>0.027570878878754018</v>
      </c>
      <c r="M59" s="31">
        <f t="shared" si="6"/>
        <v>0.014403226768943938</v>
      </c>
      <c r="N59" s="30">
        <f t="shared" si="6"/>
        <v>0.34328008178360586</v>
      </c>
      <c r="O59" s="32">
        <f t="shared" si="6"/>
        <v>3.891842788813626E-05</v>
      </c>
    </row>
    <row r="60" spans="1:15" ht="19.5" customHeight="1">
      <c r="A60" s="4" t="s">
        <v>2</v>
      </c>
      <c r="B60" s="30">
        <f aca="true" t="shared" si="7" ref="B60:O60">IF(ISNUMBER(B11)=TRUE,B11/B$16,"")</f>
        <v>0.05927069120874197</v>
      </c>
      <c r="C60" s="30">
        <f t="shared" si="7"/>
        <v>0.6812610678337516</v>
      </c>
      <c r="D60" s="30">
        <f t="shared" si="7"/>
        <v>0.15478013040422467</v>
      </c>
      <c r="E60" s="30">
        <f t="shared" si="7"/>
        <v>0.012847371937376381</v>
      </c>
      <c r="F60" s="30">
        <f t="shared" si="7"/>
        <v>0.7323369965372423</v>
      </c>
      <c r="G60" s="30">
        <f t="shared" si="7"/>
        <v>0.3295679327184217</v>
      </c>
      <c r="H60" s="30">
        <f t="shared" si="7"/>
        <v>0.10907517758110676</v>
      </c>
      <c r="I60" s="30">
        <f t="shared" si="7"/>
        <v>0.0674195352244509</v>
      </c>
      <c r="J60" s="30">
        <f t="shared" si="7"/>
        <v>0.49725338582090617</v>
      </c>
      <c r="K60" s="30">
        <f t="shared" si="7"/>
        <v>0.5200845941225486</v>
      </c>
      <c r="L60" s="30">
        <f t="shared" si="7"/>
        <v>0.545212023793687</v>
      </c>
      <c r="M60" s="31">
        <f t="shared" si="7"/>
        <v>0.29791451849808914</v>
      </c>
      <c r="N60" s="30">
        <f t="shared" si="7"/>
        <v>0.3897261277940227</v>
      </c>
      <c r="O60" s="32">
        <f t="shared" si="7"/>
        <v>0.45249587870139263</v>
      </c>
    </row>
    <row r="61" spans="1:15" ht="19.5" customHeight="1">
      <c r="A61" s="4" t="s">
        <v>9</v>
      </c>
      <c r="B61" s="30">
        <f aca="true" t="shared" si="8" ref="B61:O61">IF(ISNUMBER(B12)=TRUE,B12/B$16,"")</f>
        <v>0.03156947888748965</v>
      </c>
      <c r="C61" s="30">
        <f t="shared" si="8"/>
        <v>0.07514345107274228</v>
      </c>
      <c r="D61" s="30">
        <f t="shared" si="8"/>
        <v>0.012511611501959353</v>
      </c>
      <c r="E61" s="30">
        <f t="shared" si="8"/>
        <v>8.878928262020233E-05</v>
      </c>
      <c r="F61" s="30">
        <f t="shared" si="8"/>
        <v>0.03622559672781587</v>
      </c>
      <c r="G61" s="30">
        <f t="shared" si="8"/>
        <v>0.020528544029748876</v>
      </c>
      <c r="H61" s="30">
        <f t="shared" si="8"/>
        <v>0.006226610971904499</v>
      </c>
      <c r="I61" s="30">
        <f t="shared" si="8"/>
        <v>7.743307297840697E-05</v>
      </c>
      <c r="J61" s="30">
        <f t="shared" si="8"/>
        <v>0.04042690577840691</v>
      </c>
      <c r="K61" s="30">
        <f t="shared" si="8"/>
        <v>0.03466564277009487</v>
      </c>
      <c r="L61" s="30">
        <f t="shared" si="8"/>
        <v>0.029988811593310433</v>
      </c>
      <c r="M61" s="31">
        <f t="shared" si="8"/>
        <v>0.01849457970292834</v>
      </c>
      <c r="N61" s="30">
        <f t="shared" si="8"/>
        <v>0.03815992099612362</v>
      </c>
      <c r="O61" s="32">
        <f t="shared" si="8"/>
        <v>0.04957829090708526</v>
      </c>
    </row>
    <row r="62" spans="1:15" ht="19.5" customHeight="1">
      <c r="A62" s="4" t="s">
        <v>10</v>
      </c>
      <c r="B62" s="30">
        <f aca="true" t="shared" si="9" ref="B62:O62">IF(ISNUMBER(B13)=TRUE,B13/B$16,"")</f>
        <v>0.027003399801982825</v>
      </c>
      <c r="C62" s="30">
        <f t="shared" si="9"/>
        <v>0.013165543138841322</v>
      </c>
      <c r="D62" s="30">
        <f t="shared" si="9"/>
        <v>0.0038215688858480486</v>
      </c>
      <c r="E62" s="30">
        <f t="shared" si="9"/>
        <v>0.3133136873888207</v>
      </c>
      <c r="F62" s="30">
        <f t="shared" si="9"/>
        <v>0.0026043950100553726</v>
      </c>
      <c r="G62" s="30">
        <f t="shared" si="9"/>
        <v>0.01599558258395312</v>
      </c>
      <c r="H62" s="30">
        <f t="shared" si="9"/>
        <v>0.11732370995138991</v>
      </c>
      <c r="I62" s="30">
        <f t="shared" si="9"/>
        <v>0.006809148192945855</v>
      </c>
      <c r="J62" s="30">
        <f t="shared" si="9"/>
        <v>0.005959415855255804</v>
      </c>
      <c r="K62" s="30">
        <f t="shared" si="9"/>
        <v>0.00557903693816214</v>
      </c>
      <c r="L62" s="30">
        <f t="shared" si="9"/>
        <v>0.005905512898905252</v>
      </c>
      <c r="M62" s="31">
        <f t="shared" si="9"/>
        <v>0.03831045582897021</v>
      </c>
      <c r="N62" s="30">
        <f t="shared" si="9"/>
        <v>0.00976534771448839</v>
      </c>
      <c r="O62" s="32">
        <f t="shared" si="9"/>
        <v>0.012301096445252735</v>
      </c>
    </row>
    <row r="63" spans="1:15" ht="19.5" customHeight="1">
      <c r="A63" s="4" t="s">
        <v>11</v>
      </c>
      <c r="B63" s="30">
        <f aca="true" t="shared" si="10" ref="B63:O63">IF(ISNUMBER(B14)=TRUE,B14/B$16,"")</f>
        <v>0.0029115813016301253</v>
      </c>
      <c r="C63" s="30">
        <f t="shared" si="10"/>
        <v>0.0037696161364731747</v>
      </c>
      <c r="D63" s="30">
        <f t="shared" si="10"/>
        <v>0.06712448887646845</v>
      </c>
      <c r="E63" s="30">
        <f t="shared" si="10"/>
        <v>0.23533500049993852</v>
      </c>
      <c r="F63" s="30">
        <f t="shared" si="10"/>
        <v>0.008483547114197527</v>
      </c>
      <c r="G63" s="30">
        <f t="shared" si="10"/>
      </c>
      <c r="H63" s="30">
        <f t="shared" si="10"/>
        <v>0.46019631712161174</v>
      </c>
      <c r="I63" s="30">
        <f t="shared" si="10"/>
        <v>0.9212663699409367</v>
      </c>
      <c r="J63" s="30">
        <f t="shared" si="10"/>
        <v>0.017315623032801767</v>
      </c>
      <c r="K63" s="30">
        <f t="shared" si="10"/>
        <v>0.01951446413361678</v>
      </c>
      <c r="L63" s="30">
        <f t="shared" si="10"/>
        <v>0.02828483422855061</v>
      </c>
      <c r="M63" s="31">
        <f t="shared" si="10"/>
        <v>0.027602866739982065</v>
      </c>
      <c r="N63" s="30">
        <f t="shared" si="10"/>
        <v>0.04056321700149861</v>
      </c>
      <c r="O63" s="32">
        <f t="shared" si="10"/>
        <v>0.27666428328591186</v>
      </c>
    </row>
    <row r="64" spans="1:15" ht="19.5" customHeight="1">
      <c r="A64" s="4" t="s">
        <v>12</v>
      </c>
      <c r="B64" s="30">
        <f aca="true" t="shared" si="11" ref="B64:O64">IF(ISNUMBER(B15)=TRUE,B15/B$16,"")</f>
        <v>2.9370229328896105E-05</v>
      </c>
      <c r="C64" s="30">
        <f t="shared" si="11"/>
        <v>1.2063152206712403E-05</v>
      </c>
      <c r="D64" s="30">
        <f t="shared" si="11"/>
        <v>0.021076427856074924</v>
      </c>
      <c r="E64" s="30">
        <f t="shared" si="11"/>
        <v>0.00012725646269791215</v>
      </c>
      <c r="F64" s="30">
        <f t="shared" si="11"/>
        <v>0.005445993850557417</v>
      </c>
      <c r="G64" s="30">
        <f t="shared" si="11"/>
        <v>-0.004321181404006945</v>
      </c>
      <c r="H64" s="30">
        <f t="shared" si="11"/>
      </c>
      <c r="I64" s="30">
        <f t="shared" si="11"/>
        <v>1.559987517551497E-05</v>
      </c>
      <c r="J64" s="30">
        <f t="shared" si="11"/>
        <v>0.05702971216629796</v>
      </c>
      <c r="K64" s="30">
        <f t="shared" si="11"/>
        <v>0.04860095740977352</v>
      </c>
      <c r="L64" s="30">
        <f t="shared" si="11"/>
        <v>0.04210881531444581</v>
      </c>
      <c r="M64" s="31">
        <f t="shared" si="11"/>
        <v>-0.003849593060608792</v>
      </c>
      <c r="N64" s="30">
        <f t="shared" si="11"/>
        <v>0.011862235924131598</v>
      </c>
      <c r="O64" s="32">
        <f t="shared" si="11"/>
        <v>1.4393015649522335E-05</v>
      </c>
    </row>
    <row r="65" spans="1:15" ht="19.5" customHeight="1">
      <c r="A65" s="6" t="s">
        <v>3</v>
      </c>
      <c r="B65" s="35">
        <f aca="true" t="shared" si="12" ref="B65:O65">IF(ISNUMBER(B16)=TRUE,B16/B$16,"")</f>
        <v>1</v>
      </c>
      <c r="C65" s="35">
        <f t="shared" si="12"/>
        <v>1</v>
      </c>
      <c r="D65" s="35">
        <f t="shared" si="12"/>
        <v>1</v>
      </c>
      <c r="E65" s="35">
        <f t="shared" si="12"/>
        <v>1</v>
      </c>
      <c r="F65" s="35">
        <f t="shared" si="12"/>
        <v>1</v>
      </c>
      <c r="G65" s="35">
        <f t="shared" si="12"/>
        <v>1</v>
      </c>
      <c r="H65" s="35">
        <f t="shared" si="12"/>
        <v>1</v>
      </c>
      <c r="I65" s="35">
        <f t="shared" si="12"/>
        <v>1</v>
      </c>
      <c r="J65" s="35">
        <f t="shared" si="12"/>
        <v>1</v>
      </c>
      <c r="K65" s="35">
        <f t="shared" si="12"/>
        <v>1</v>
      </c>
      <c r="L65" s="35">
        <f t="shared" si="12"/>
        <v>1</v>
      </c>
      <c r="M65" s="36">
        <f t="shared" si="12"/>
        <v>1</v>
      </c>
      <c r="N65" s="35">
        <f t="shared" si="12"/>
        <v>1</v>
      </c>
      <c r="O65" s="37">
        <f t="shared" si="12"/>
        <v>1</v>
      </c>
    </row>
    <row r="66" ht="12.75">
      <c r="A66" s="11"/>
    </row>
  </sheetData>
  <sheetProtection/>
  <mergeCells count="2">
    <mergeCell ref="A1:O1"/>
    <mergeCell ref="A51:O51"/>
  </mergeCells>
  <printOptions/>
  <pageMargins left="0.31" right="0.2" top="0.4" bottom="0.28" header="0.33" footer="0.2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2011-11-10T09:03:04Z</dcterms:modified>
  <cp:category/>
  <cp:version/>
  <cp:contentType/>
  <cp:contentStatus/>
</cp:coreProperties>
</file>