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LC mac_inq" sheetId="1" r:id="rId1"/>
  </sheets>
  <definedNames>
    <definedName name="_xlnm.Print_Area" localSheetId="0">'LC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<sst xmlns="http://schemas.openxmlformats.org/spreadsheetml/2006/main" count="68" uniqueCount="37">
  <si>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</si>
  <si>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</si>
  <si>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</si>
  <si>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</si>
  <si>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</si>
  <si>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</si>
  <si>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</si>
  <si>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</si>
  <si>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</si>
  <si>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</si>
  <si>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</si>
  <si>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</si>
  <si>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</si>
  <si>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</si>
  <si>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</si>
  <si>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</si>
  <si>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</si>
  <si>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</si>
  <si>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</si>
  <si>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</si>
  <si>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</si>
  <si>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</si>
  <si>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</si>
  <si>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</si>
  <si>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</si>
  <si>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</si>
  <si>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</si>
  <si>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</si>
  <si>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</si>
  <si>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</si>
  <si>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</si>
  <si>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</si>
  <si>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</si>
  <si>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</si>
  <si>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</si>
  <si>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Lecco nel 2012 - dati finali (Fonte: INEMAR ARPA LOMBARDIA)</t>
  </si>
  <si>
    <t>Distribuzione  percentuale delle emissioni in provincia di Lecco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</si>
</sst>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1"/>
    </font>
    <font>
      <sz val="9"/>
      <color indexed="8"/>
      <name val="Times New Roman"/>
      <family val="1"/>
    </font>
    <font>
      <b/>
      <sz val="9.75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2"/>
          <c:w val="0.97875"/>
          <c:h val="0.771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'LC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mac_inq'!$B$15:$O$15</c:f>
              <c:numCache/>
            </c:numRef>
          </c:val>
          <c:shape val="cylinder"/>
        </c:ser>
        <c:overlap val="100"/>
        <c:shape val="cylinder"/>
        <c:axId val="15996524"/>
        <c:axId val="9750989"/>
      </c:bar3DChart>
      <c:catAx>
        <c:axId val="159965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750989"/>
        <c:crosses val="autoZero"/>
        <c:auto val="1"/>
        <c:lblOffset val="100"/>
        <c:tickLblSkip val="1"/>
        <c:noMultiLvlLbl val="0"/>
      </c:catAx>
      <c:valAx>
        <c:axId val="975098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965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"/>
          <c:y val="0.821"/>
          <c:w val="0.82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1" name="Grafico 1"/>
        <xdr:cNvGraphicFramePr/>
      </xdr:nvGraphicFramePr>
      <xdr:xfrm>
        <a:off x="114300" y="4838700"/>
        <a:ext cx="92583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8.421875" style="0" customWidth="1"/>
    <col min="3" max="3" width="9.28125" style="0" customWidth="1"/>
    <col min="5" max="5" width="8.7109375" style="0" customWidth="1"/>
    <col min="6" max="6" width="8.8515625" style="0" customWidth="1"/>
    <col min="7" max="7" width="8.57421875" style="0" customWidth="1"/>
    <col min="8" max="8" width="8.28125" style="0" customWidth="1"/>
    <col min="9" max="10" width="8.57421875" style="0" customWidth="1"/>
    <col min="11" max="11" width="8.28125" style="0" customWidth="1"/>
    <col min="12" max="12" width="8.00390625" style="0" customWidth="1"/>
    <col min="13" max="13" width="8.57421875" style="0" customWidth="1"/>
    <col min="14" max="14" width="9.7109375" style="0" customWidth="1"/>
  </cols>
  <sheetData>
    <row r="1" spans="1:15" ht="33" customHeight="1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3"/>
      <c r="N5" s="14"/>
      <c r="O5" s="15"/>
    </row>
    <row r="6" spans="1:15" s="12" customFormat="1" ht="21.75" customHeight="1">
      <c r="A6" s="4" t="s">
        <v>5</v>
      </c>
      <c r="B6" s="16">
        <v>37.631549</v>
      </c>
      <c r="C6" s="17">
        <v>513.529124</v>
      </c>
      <c r="D6" s="17">
        <v>484.981516</v>
      </c>
      <c r="E6" s="17">
        <v>357.56754</v>
      </c>
      <c r="F6" s="17">
        <v>3903.263368</v>
      </c>
      <c r="G6" s="17">
        <v>646.819976</v>
      </c>
      <c r="H6" s="17">
        <v>26.590741</v>
      </c>
      <c r="I6" s="17">
        <v>10.225553</v>
      </c>
      <c r="J6" s="17">
        <v>415.15163</v>
      </c>
      <c r="K6" s="17">
        <v>421.64063</v>
      </c>
      <c r="L6" s="18">
        <v>443.48365</v>
      </c>
      <c r="M6" s="16">
        <v>663.683204</v>
      </c>
      <c r="N6" s="17">
        <v>1545.85197</v>
      </c>
      <c r="O6" s="18">
        <v>12.941568</v>
      </c>
    </row>
    <row r="7" spans="1:15" s="12" customFormat="1" ht="21.75" customHeight="1">
      <c r="A7" s="4" t="s">
        <v>6</v>
      </c>
      <c r="B7" s="16">
        <v>212.940248</v>
      </c>
      <c r="C7" s="17">
        <v>349.16012</v>
      </c>
      <c r="D7" s="17">
        <v>50.559154</v>
      </c>
      <c r="E7" s="19">
        <v>8.081046</v>
      </c>
      <c r="F7" s="17">
        <v>86.564469</v>
      </c>
      <c r="G7" s="17">
        <v>325.957699</v>
      </c>
      <c r="H7" s="19">
        <v>6.126139</v>
      </c>
      <c r="I7" s="19">
        <v>0.585323</v>
      </c>
      <c r="J7" s="17">
        <v>14.71584</v>
      </c>
      <c r="K7" s="17">
        <v>17.86138</v>
      </c>
      <c r="L7" s="18">
        <v>24.03102</v>
      </c>
      <c r="M7" s="16">
        <v>327.98531</v>
      </c>
      <c r="N7" s="17">
        <v>486.16973</v>
      </c>
      <c r="O7" s="18">
        <v>14.279543</v>
      </c>
    </row>
    <row r="8" spans="1:15" s="12" customFormat="1" ht="21.75" customHeight="1">
      <c r="A8" s="4" t="s">
        <v>7</v>
      </c>
      <c r="B8" s="16">
        <v>12.322893</v>
      </c>
      <c r="C8" s="17">
        <v>42.552084</v>
      </c>
      <c r="D8" s="17">
        <v>280.717404</v>
      </c>
      <c r="E8" s="19">
        <v>4.507214</v>
      </c>
      <c r="F8" s="17">
        <v>220.385175</v>
      </c>
      <c r="G8" s="17">
        <v>150.205471</v>
      </c>
      <c r="H8" s="19">
        <v>0.693557</v>
      </c>
      <c r="I8" s="17"/>
      <c r="J8" s="19">
        <v>6.20218</v>
      </c>
      <c r="K8" s="17">
        <v>20.49957</v>
      </c>
      <c r="L8" s="18">
        <v>22.73532</v>
      </c>
      <c r="M8" s="16">
        <v>150.52483</v>
      </c>
      <c r="N8" s="17">
        <v>356.936417</v>
      </c>
      <c r="O8" s="38">
        <v>1.310171</v>
      </c>
    </row>
    <row r="9" spans="1:15" s="12" customFormat="1" ht="21.75" customHeight="1">
      <c r="A9" s="4" t="s">
        <v>13</v>
      </c>
      <c r="B9" s="16"/>
      <c r="C9" s="17"/>
      <c r="D9" s="17">
        <v>244.899976</v>
      </c>
      <c r="E9" s="17">
        <v>2948.435778</v>
      </c>
      <c r="F9" s="17"/>
      <c r="G9" s="17"/>
      <c r="H9" s="17"/>
      <c r="I9" s="17"/>
      <c r="J9" s="17"/>
      <c r="K9" s="17"/>
      <c r="L9" s="18"/>
      <c r="M9" s="16">
        <v>73.710894</v>
      </c>
      <c r="N9" s="17">
        <v>286.178077</v>
      </c>
      <c r="O9" s="18"/>
    </row>
    <row r="10" spans="1:15" s="12" customFormat="1" ht="21.75" customHeight="1">
      <c r="A10" s="4" t="s">
        <v>8</v>
      </c>
      <c r="B10" s="39">
        <v>0.0003</v>
      </c>
      <c r="C10" s="19">
        <v>5.975</v>
      </c>
      <c r="D10" s="17">
        <v>2867.641612</v>
      </c>
      <c r="E10" s="17"/>
      <c r="F10" s="19">
        <v>2.5715</v>
      </c>
      <c r="G10" s="17"/>
      <c r="H10" s="17"/>
      <c r="I10" s="19">
        <v>0.1411</v>
      </c>
      <c r="J10" s="17">
        <v>25.2383</v>
      </c>
      <c r="K10" s="17">
        <v>26.10564</v>
      </c>
      <c r="L10" s="18">
        <v>40.34432</v>
      </c>
      <c r="M10" s="16">
        <v>74.987063</v>
      </c>
      <c r="N10" s="17">
        <v>2875.213977</v>
      </c>
      <c r="O10" s="38">
        <v>0.138205</v>
      </c>
    </row>
    <row r="11" spans="1:15" s="12" customFormat="1" ht="21.75" customHeight="1">
      <c r="A11" s="4" t="s">
        <v>2</v>
      </c>
      <c r="B11" s="39">
        <v>3.329716</v>
      </c>
      <c r="C11" s="17">
        <v>2074.320139</v>
      </c>
      <c r="D11" s="17">
        <v>543.133262</v>
      </c>
      <c r="E11" s="17">
        <v>43.738046</v>
      </c>
      <c r="F11" s="17">
        <v>2289.0303062641333</v>
      </c>
      <c r="G11" s="17">
        <v>550.167154</v>
      </c>
      <c r="H11" s="17">
        <v>20.606625</v>
      </c>
      <c r="I11" s="17">
        <v>31.29266</v>
      </c>
      <c r="J11" s="17">
        <v>119.00763</v>
      </c>
      <c r="K11" s="17">
        <v>159.26841</v>
      </c>
      <c r="L11" s="18">
        <v>201.95337</v>
      </c>
      <c r="M11" s="16">
        <v>557.40139</v>
      </c>
      <c r="N11" s="17">
        <v>3326.20953427767</v>
      </c>
      <c r="O11" s="18">
        <v>47.040393</v>
      </c>
    </row>
    <row r="12" spans="1:15" s="12" customFormat="1" ht="21.75" customHeight="1">
      <c r="A12" s="4" t="s">
        <v>9</v>
      </c>
      <c r="B12" s="39">
        <v>2.827402</v>
      </c>
      <c r="C12" s="17">
        <v>145.390342</v>
      </c>
      <c r="D12" s="17">
        <v>14.208804</v>
      </c>
      <c r="E12" s="19">
        <v>0.260485</v>
      </c>
      <c r="F12" s="17">
        <v>40.570771</v>
      </c>
      <c r="G12" s="17">
        <v>11.133273</v>
      </c>
      <c r="H12" s="19">
        <v>1.17389</v>
      </c>
      <c r="I12" s="19">
        <v>0.018453</v>
      </c>
      <c r="J12" s="19">
        <v>7.05792</v>
      </c>
      <c r="K12" s="19">
        <v>8.44962</v>
      </c>
      <c r="L12" s="18">
        <v>9.66546</v>
      </c>
      <c r="M12" s="16">
        <v>11.489607</v>
      </c>
      <c r="N12" s="17">
        <v>196.051455</v>
      </c>
      <c r="O12" s="38">
        <v>3.250225</v>
      </c>
    </row>
    <row r="13" spans="1:15" s="12" customFormat="1" ht="21.75" customHeight="1">
      <c r="A13" s="4" t="s">
        <v>10</v>
      </c>
      <c r="B13" s="39">
        <v>4.059269</v>
      </c>
      <c r="C13" s="17">
        <v>36.58842</v>
      </c>
      <c r="D13" s="19">
        <v>0.648898</v>
      </c>
      <c r="E13" s="17">
        <v>50.248114</v>
      </c>
      <c r="F13" s="19">
        <v>6.552105</v>
      </c>
      <c r="G13" s="17">
        <v>9.984118</v>
      </c>
      <c r="H13" s="17">
        <v>11.959194</v>
      </c>
      <c r="I13" s="19">
        <v>1.36258</v>
      </c>
      <c r="J13" s="19">
        <v>0.77495</v>
      </c>
      <c r="K13" s="19">
        <v>0.78242</v>
      </c>
      <c r="L13" s="38">
        <v>0.84522</v>
      </c>
      <c r="M13" s="16">
        <v>14.804159</v>
      </c>
      <c r="N13" s="17">
        <v>46.710974</v>
      </c>
      <c r="O13" s="38">
        <v>1.00243</v>
      </c>
    </row>
    <row r="14" spans="1:15" s="12" customFormat="1" ht="21.75" customHeight="1">
      <c r="A14" s="4" t="s">
        <v>11</v>
      </c>
      <c r="B14" s="16"/>
      <c r="C14" s="19">
        <v>0.23498</v>
      </c>
      <c r="D14" s="17">
        <v>340.993689</v>
      </c>
      <c r="E14" s="17">
        <v>958.823441</v>
      </c>
      <c r="F14" s="17"/>
      <c r="G14" s="17"/>
      <c r="H14" s="17">
        <v>65.318958</v>
      </c>
      <c r="I14" s="17">
        <v>450.958364</v>
      </c>
      <c r="J14" s="19">
        <v>2.91184</v>
      </c>
      <c r="K14" s="19">
        <v>6.25897</v>
      </c>
      <c r="L14" s="18">
        <v>10.09995</v>
      </c>
      <c r="M14" s="16">
        <v>43.435622</v>
      </c>
      <c r="N14" s="17">
        <v>354.703884</v>
      </c>
      <c r="O14" s="18">
        <v>26.530471</v>
      </c>
    </row>
    <row r="15" spans="1:15" s="12" customFormat="1" ht="21.75" customHeight="1">
      <c r="A15" s="4" t="s">
        <v>12</v>
      </c>
      <c r="B15" s="39">
        <v>1.783015</v>
      </c>
      <c r="C15" s="41">
        <v>8.716519</v>
      </c>
      <c r="D15" s="17">
        <v>2706.279744</v>
      </c>
      <c r="E15" s="20">
        <v>527.754167</v>
      </c>
      <c r="F15" s="20">
        <v>239.80549</v>
      </c>
      <c r="G15" s="17">
        <v>-384.788475</v>
      </c>
      <c r="H15" s="41">
        <v>0.154526</v>
      </c>
      <c r="I15" s="41">
        <v>1.7208</v>
      </c>
      <c r="J15" s="17">
        <v>55.40283</v>
      </c>
      <c r="K15" s="17">
        <v>57.72637</v>
      </c>
      <c r="L15" s="18">
        <v>59.46037</v>
      </c>
      <c r="M15" s="22">
        <v>-371.548573</v>
      </c>
      <c r="N15" s="20">
        <v>2750.68106</v>
      </c>
      <c r="O15" s="40">
        <v>0.346433</v>
      </c>
    </row>
    <row r="16" spans="1:15" s="12" customFormat="1" ht="21.75" customHeight="1">
      <c r="A16" s="6" t="s">
        <v>3</v>
      </c>
      <c r="B16" s="21">
        <f aca="true" t="shared" si="0" ref="B16:O16">SUM(B5:B15)</f>
        <v>274.894392</v>
      </c>
      <c r="C16" s="21">
        <f t="shared" si="0"/>
        <v>3176.4667280000003</v>
      </c>
      <c r="D16" s="21">
        <f t="shared" si="0"/>
        <v>7534.064059</v>
      </c>
      <c r="E16" s="21">
        <f t="shared" si="0"/>
        <v>4899.415830999999</v>
      </c>
      <c r="F16" s="21">
        <f t="shared" si="0"/>
        <v>6788.743184264133</v>
      </c>
      <c r="G16" s="21">
        <f t="shared" si="0"/>
        <v>1309.479216</v>
      </c>
      <c r="H16" s="21">
        <f t="shared" si="0"/>
        <v>132.62363000000002</v>
      </c>
      <c r="I16" s="21">
        <f t="shared" si="0"/>
        <v>496.30483300000003</v>
      </c>
      <c r="J16" s="21">
        <f t="shared" si="0"/>
        <v>646.4631199999999</v>
      </c>
      <c r="K16" s="21">
        <f t="shared" si="0"/>
        <v>718.5930099999999</v>
      </c>
      <c r="L16" s="21">
        <f t="shared" si="0"/>
        <v>812.6186800000003</v>
      </c>
      <c r="M16" s="33">
        <f t="shared" si="0"/>
        <v>1546.473506</v>
      </c>
      <c r="N16" s="21">
        <f t="shared" si="0"/>
        <v>12224.707078277672</v>
      </c>
      <c r="O16" s="23">
        <f t="shared" si="0"/>
        <v>106.83943900000001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3" t="s">
        <v>36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2" spans="1:15" ht="39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</c>
      <c r="C53" s="30">
        <f t="shared" si="1"/>
      </c>
      <c r="D53" s="30">
        <f t="shared" si="1"/>
      </c>
      <c r="E53" s="30">
        <f t="shared" si="1"/>
      </c>
      <c r="F53" s="30">
        <f t="shared" si="1"/>
      </c>
      <c r="G53" s="30">
        <f t="shared" si="1"/>
      </c>
      <c r="H53" s="30">
        <f t="shared" si="1"/>
      </c>
      <c r="I53" s="30">
        <f t="shared" si="1"/>
      </c>
      <c r="J53" s="30">
        <f t="shared" si="1"/>
      </c>
      <c r="K53" s="30">
        <f t="shared" si="1"/>
      </c>
      <c r="L53" s="30">
        <f t="shared" si="1"/>
      </c>
      <c r="M53" s="31">
        <f t="shared" si="1"/>
      </c>
      <c r="N53" s="30">
        <f t="shared" si="1"/>
      </c>
      <c r="O53" s="32">
        <f t="shared" si="1"/>
      </c>
    </row>
    <row r="54" spans="1:15" ht="19.5" customHeight="1">
      <c r="A54" s="4" t="s">
        <v>5</v>
      </c>
      <c r="B54" s="30">
        <f aca="true" t="shared" si="2" ref="B54:O54">IF(ISNUMBER(B6)=TRUE,B6/B$16,"")</f>
        <v>0.13689456786008208</v>
      </c>
      <c r="C54" s="30">
        <f t="shared" si="2"/>
        <v>0.1616667725411163</v>
      </c>
      <c r="D54" s="30">
        <f t="shared" si="2"/>
        <v>0.06437183334280965</v>
      </c>
      <c r="E54" s="30">
        <f t="shared" si="2"/>
        <v>0.0729816680873602</v>
      </c>
      <c r="F54" s="30">
        <f t="shared" si="2"/>
        <v>0.5749611175522904</v>
      </c>
      <c r="G54" s="30">
        <f t="shared" si="2"/>
        <v>0.4939520750667646</v>
      </c>
      <c r="H54" s="30">
        <f t="shared" si="2"/>
        <v>0.20049776197499644</v>
      </c>
      <c r="I54" s="30">
        <f t="shared" si="2"/>
        <v>0.020603371799121688</v>
      </c>
      <c r="J54" s="30">
        <f t="shared" si="2"/>
        <v>0.6421891940254845</v>
      </c>
      <c r="K54" s="30">
        <f t="shared" si="2"/>
        <v>0.586758602063218</v>
      </c>
      <c r="L54" s="30">
        <f t="shared" si="2"/>
        <v>0.5457463148644329</v>
      </c>
      <c r="M54" s="31">
        <f t="shared" si="2"/>
        <v>0.4291591168067512</v>
      </c>
      <c r="N54" s="30">
        <f t="shared" si="2"/>
        <v>0.12645308882262343</v>
      </c>
      <c r="O54" s="32">
        <f t="shared" si="2"/>
        <v>0.12113099919964947</v>
      </c>
    </row>
    <row r="55" spans="1:15" ht="19.5" customHeight="1">
      <c r="A55" s="4" t="s">
        <v>6</v>
      </c>
      <c r="B55" s="30">
        <f aca="true" t="shared" si="3" ref="B55:O55">IF(ISNUMBER(B7)=TRUE,B7/B$16,"")</f>
        <v>0.7746256533308981</v>
      </c>
      <c r="C55" s="30">
        <f t="shared" si="3"/>
        <v>0.10992091210092472</v>
      </c>
      <c r="D55" s="30">
        <f t="shared" si="3"/>
        <v>0.006710741188828004</v>
      </c>
      <c r="E55" s="30">
        <f t="shared" si="3"/>
        <v>0.0016493896984348462</v>
      </c>
      <c r="F55" s="30">
        <f t="shared" si="3"/>
        <v>0.012751177449259068</v>
      </c>
      <c r="G55" s="30">
        <f t="shared" si="3"/>
        <v>0.24892162855068942</v>
      </c>
      <c r="H55" s="30">
        <f t="shared" si="3"/>
        <v>0.04619191165254638</v>
      </c>
      <c r="I55" s="30">
        <f t="shared" si="3"/>
        <v>0.0011793618781866667</v>
      </c>
      <c r="J55" s="30">
        <f t="shared" si="3"/>
        <v>0.02276361875059478</v>
      </c>
      <c r="K55" s="30">
        <f t="shared" si="3"/>
        <v>0.02485604473107803</v>
      </c>
      <c r="L55" s="30">
        <f t="shared" si="3"/>
        <v>0.029572320439397226</v>
      </c>
      <c r="M55" s="31">
        <f t="shared" si="3"/>
        <v>0.21208595473991912</v>
      </c>
      <c r="N55" s="30">
        <f t="shared" si="3"/>
        <v>0.03976943798218976</v>
      </c>
      <c r="O55" s="32">
        <f t="shared" si="3"/>
        <v>0.13365423043825603</v>
      </c>
    </row>
    <row r="56" spans="1:15" ht="19.5" customHeight="1">
      <c r="A56" s="4" t="s">
        <v>7</v>
      </c>
      <c r="B56" s="30">
        <f aca="true" t="shared" si="4" ref="B56:O56">IF(ISNUMBER(B8)=TRUE,B8/B$16,"")</f>
        <v>0.04482773515437886</v>
      </c>
      <c r="C56" s="30">
        <f t="shared" si="4"/>
        <v>0.013396042724109401</v>
      </c>
      <c r="D56" s="30">
        <f t="shared" si="4"/>
        <v>0.03725975805377738</v>
      </c>
      <c r="E56" s="30">
        <f t="shared" si="4"/>
        <v>0.0009199492664985841</v>
      </c>
      <c r="F56" s="30">
        <f t="shared" si="4"/>
        <v>0.032463324803748445</v>
      </c>
      <c r="G56" s="30">
        <f t="shared" si="4"/>
        <v>0.11470626579230868</v>
      </c>
      <c r="H56" s="30">
        <f t="shared" si="4"/>
        <v>0.005229513021171264</v>
      </c>
      <c r="I56" s="30">
        <f t="shared" si="4"/>
      </c>
      <c r="J56" s="30">
        <f t="shared" si="4"/>
        <v>0.009594019841379352</v>
      </c>
      <c r="K56" s="30">
        <f t="shared" si="4"/>
        <v>0.028527371842929562</v>
      </c>
      <c r="L56" s="30">
        <f t="shared" si="4"/>
        <v>0.027977845648342707</v>
      </c>
      <c r="M56" s="31">
        <f t="shared" si="4"/>
        <v>0.09733424427640987</v>
      </c>
      <c r="N56" s="30">
        <f t="shared" si="4"/>
        <v>0.029197952532887067</v>
      </c>
      <c r="O56" s="32">
        <f t="shared" si="4"/>
        <v>0.012262990261489484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0.03250569335250724</v>
      </c>
      <c r="E57" s="30">
        <f t="shared" si="5"/>
        <v>0.6017933320426503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0.04766385826463683</v>
      </c>
      <c r="N57" s="30">
        <f t="shared" si="5"/>
        <v>0.023409810571945366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1.0913281926828102E-06</v>
      </c>
      <c r="C58" s="30">
        <f t="shared" si="6"/>
        <v>0.0018810208044464677</v>
      </c>
      <c r="D58" s="30">
        <f t="shared" si="6"/>
        <v>0.38062347088413573</v>
      </c>
      <c r="E58" s="30">
        <f t="shared" si="6"/>
      </c>
      <c r="F58" s="30">
        <f t="shared" si="6"/>
        <v>0.00037878881704651467</v>
      </c>
      <c r="G58" s="30">
        <f t="shared" si="6"/>
      </c>
      <c r="H58" s="30">
        <f t="shared" si="6"/>
      </c>
      <c r="I58" s="30">
        <f t="shared" si="6"/>
        <v>0.00028430107993729733</v>
      </c>
      <c r="J58" s="30">
        <f t="shared" si="6"/>
        <v>0.039040587497087234</v>
      </c>
      <c r="K58" s="30">
        <f t="shared" si="6"/>
        <v>0.03632882540841861</v>
      </c>
      <c r="L58" s="30">
        <f t="shared" si="6"/>
        <v>0.049647295826377</v>
      </c>
      <c r="M58" s="31">
        <f t="shared" si="6"/>
        <v>0.04848907059129405</v>
      </c>
      <c r="N58" s="30">
        <f t="shared" si="6"/>
        <v>0.23519696288748101</v>
      </c>
      <c r="O58" s="32">
        <f t="shared" si="6"/>
        <v>0.001293576616402862</v>
      </c>
    </row>
    <row r="59" spans="1:15" ht="19.5" customHeight="1">
      <c r="A59" s="4" t="s">
        <v>2</v>
      </c>
      <c r="B59" s="30">
        <f aca="true" t="shared" si="7" ref="B59:O59">IF(ISNUMBER(B11)=TRUE,B11/B$16,"")</f>
        <v>0.012112709814756789</v>
      </c>
      <c r="C59" s="30">
        <f t="shared" si="7"/>
        <v>0.6530275040236466</v>
      </c>
      <c r="D59" s="30">
        <f t="shared" si="7"/>
        <v>0.07209034297381463</v>
      </c>
      <c r="E59" s="30">
        <f t="shared" si="7"/>
        <v>0.008927196120659309</v>
      </c>
      <c r="F59" s="30">
        <f t="shared" si="7"/>
        <v>0.3371802768397481</v>
      </c>
      <c r="G59" s="30">
        <f t="shared" si="7"/>
        <v>0.42014195206592725</v>
      </c>
      <c r="H59" s="30">
        <f t="shared" si="7"/>
        <v>0.1553767228358928</v>
      </c>
      <c r="I59" s="30">
        <f t="shared" si="7"/>
        <v>0.06305129009291754</v>
      </c>
      <c r="J59" s="30">
        <f t="shared" si="7"/>
        <v>0.18409036233961812</v>
      </c>
      <c r="K59" s="30">
        <f t="shared" si="7"/>
        <v>0.2216392419403022</v>
      </c>
      <c r="L59" s="30">
        <f t="shared" si="7"/>
        <v>0.2485216928559899</v>
      </c>
      <c r="M59" s="31">
        <f t="shared" si="7"/>
        <v>0.3604338437337574</v>
      </c>
      <c r="N59" s="30">
        <f t="shared" si="7"/>
        <v>0.2720890989844721</v>
      </c>
      <c r="O59" s="32">
        <f t="shared" si="7"/>
        <v>0.440290527920125</v>
      </c>
    </row>
    <row r="60" spans="1:15" ht="19.5" customHeight="1">
      <c r="A60" s="4" t="s">
        <v>9</v>
      </c>
      <c r="B60" s="30">
        <f aca="true" t="shared" si="8" ref="B60:O60">IF(ISNUMBER(B12)=TRUE,B12/B$16,"")</f>
        <v>0.010285411715492547</v>
      </c>
      <c r="C60" s="30">
        <f t="shared" si="8"/>
        <v>0.045771089216332564</v>
      </c>
      <c r="D60" s="30">
        <f t="shared" si="8"/>
        <v>0.0018859414903735158</v>
      </c>
      <c r="E60" s="30">
        <f t="shared" si="8"/>
        <v>5.316654249917658E-05</v>
      </c>
      <c r="F60" s="30">
        <f t="shared" si="8"/>
        <v>0.0059761829102683425</v>
      </c>
      <c r="G60" s="30">
        <f t="shared" si="8"/>
        <v>0.008502061631805237</v>
      </c>
      <c r="H60" s="30">
        <f t="shared" si="8"/>
        <v>0.008851288416702211</v>
      </c>
      <c r="I60" s="30">
        <f t="shared" si="8"/>
        <v>3.718077837053825E-05</v>
      </c>
      <c r="J60" s="30">
        <f t="shared" si="8"/>
        <v>0.010917745779527224</v>
      </c>
      <c r="K60" s="30">
        <f t="shared" si="8"/>
        <v>0.011758561358675059</v>
      </c>
      <c r="L60" s="30">
        <f t="shared" si="8"/>
        <v>0.011894213408926308</v>
      </c>
      <c r="M60" s="31">
        <f t="shared" si="8"/>
        <v>0.007429553080232336</v>
      </c>
      <c r="N60" s="30">
        <f t="shared" si="8"/>
        <v>0.016037313102443804</v>
      </c>
      <c r="O60" s="32">
        <f t="shared" si="8"/>
        <v>0.030421584299033987</v>
      </c>
    </row>
    <row r="61" spans="1:15" ht="19.5" customHeight="1">
      <c r="A61" s="4" t="s">
        <v>10</v>
      </c>
      <c r="B61" s="30">
        <f aca="true" t="shared" si="9" ref="B61:O61">IF(ISNUMBER(B13)=TRUE,B13/B$16,"")</f>
        <v>0.014766649004611195</v>
      </c>
      <c r="C61" s="30">
        <f t="shared" si="9"/>
        <v>0.011518590664740624</v>
      </c>
      <c r="D61" s="30">
        <f t="shared" si="9"/>
        <v>8.612854827333769E-05</v>
      </c>
      <c r="E61" s="30">
        <f t="shared" si="9"/>
        <v>0.010255939837167091</v>
      </c>
      <c r="F61" s="30">
        <f t="shared" si="9"/>
        <v>0.0009651425635288952</v>
      </c>
      <c r="G61" s="30">
        <f t="shared" si="9"/>
        <v>0.007624495202373644</v>
      </c>
      <c r="H61" s="30">
        <f t="shared" si="9"/>
        <v>0.09017393054314679</v>
      </c>
      <c r="I61" s="30">
        <f t="shared" si="9"/>
        <v>0.0027454497909352414</v>
      </c>
      <c r="J61" s="30">
        <f t="shared" si="9"/>
        <v>0.001198753611806966</v>
      </c>
      <c r="K61" s="30">
        <f t="shared" si="9"/>
        <v>0.00108882216931111</v>
      </c>
      <c r="L61" s="30">
        <f t="shared" si="9"/>
        <v>0.0010401188414718692</v>
      </c>
      <c r="M61" s="31">
        <f t="shared" si="9"/>
        <v>0.009572850063426822</v>
      </c>
      <c r="N61" s="30">
        <f t="shared" si="9"/>
        <v>0.0038210301237402793</v>
      </c>
      <c r="O61" s="32">
        <f t="shared" si="9"/>
        <v>0.009382583897693433</v>
      </c>
    </row>
    <row r="62" spans="1:15" ht="19.5" customHeight="1">
      <c r="A62" s="4" t="s">
        <v>11</v>
      </c>
      <c r="B62" s="30">
        <f aca="true" t="shared" si="10" ref="B62:O62">IF(ISNUMBER(B14)=TRUE,B14/B$16,"")</f>
      </c>
      <c r="C62" s="30">
        <f t="shared" si="10"/>
        <v>7.397527508432318E-05</v>
      </c>
      <c r="D62" s="30">
        <f t="shared" si="10"/>
        <v>0.04526025878326023</v>
      </c>
      <c r="E62" s="30">
        <f t="shared" si="10"/>
        <v>0.19570158444875224</v>
      </c>
      <c r="F62" s="30">
        <f t="shared" si="10"/>
      </c>
      <c r="G62" s="30">
        <f t="shared" si="10"/>
      </c>
      <c r="H62" s="30">
        <f t="shared" si="10"/>
        <v>0.4925137247412093</v>
      </c>
      <c r="I62" s="30">
        <f t="shared" si="10"/>
        <v>0.9086318206375394</v>
      </c>
      <c r="J62" s="30">
        <f t="shared" si="10"/>
        <v>0.00450426313569133</v>
      </c>
      <c r="K62" s="30">
        <f t="shared" si="10"/>
        <v>0.008710034627250271</v>
      </c>
      <c r="L62" s="30">
        <f t="shared" si="10"/>
        <v>0.012428892232701317</v>
      </c>
      <c r="M62" s="31">
        <f t="shared" si="10"/>
        <v>0.028086884018044083</v>
      </c>
      <c r="N62" s="30">
        <f t="shared" si="10"/>
        <v>0.029015327870741417</v>
      </c>
      <c r="O62" s="32">
        <f t="shared" si="10"/>
        <v>0.24832095009409397</v>
      </c>
    </row>
    <row r="63" spans="1:15" ht="19.5" customHeight="1">
      <c r="A63" s="4" t="s">
        <v>12</v>
      </c>
      <c r="B63" s="30">
        <f aca="true" t="shared" si="11" ref="B63:O63">IF(ISNUMBER(B15)=TRUE,B15/B$16,"")</f>
        <v>0.006486181791587804</v>
      </c>
      <c r="C63" s="30">
        <f t="shared" si="11"/>
        <v>0.0027440926495988153</v>
      </c>
      <c r="D63" s="30">
        <f t="shared" si="11"/>
        <v>0.35920583138222023</v>
      </c>
      <c r="E63" s="30">
        <f t="shared" si="11"/>
        <v>0.10771777395597841</v>
      </c>
      <c r="F63" s="30">
        <f t="shared" si="11"/>
        <v>0.03532398906411036</v>
      </c>
      <c r="G63" s="30">
        <f t="shared" si="11"/>
        <v>-0.2938484783098688</v>
      </c>
      <c r="H63" s="30">
        <f t="shared" si="11"/>
        <v>0.00116514681433467</v>
      </c>
      <c r="I63" s="30">
        <f t="shared" si="11"/>
        <v>0.003467223942991504</v>
      </c>
      <c r="J63" s="30">
        <f t="shared" si="11"/>
        <v>0.08570145501881068</v>
      </c>
      <c r="K63" s="30">
        <f t="shared" si="11"/>
        <v>0.08033249585881723</v>
      </c>
      <c r="L63" s="30">
        <f t="shared" si="11"/>
        <v>0.07317130588236044</v>
      </c>
      <c r="M63" s="31">
        <f t="shared" si="11"/>
        <v>-0.24025537557447166</v>
      </c>
      <c r="N63" s="30">
        <f t="shared" si="11"/>
        <v>0.2250099771214756</v>
      </c>
      <c r="O63" s="32">
        <f t="shared" si="11"/>
        <v>0.0032425572732556183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2015-12-02T08:38:19Z</dcterms:modified>
  <cp:category/>
  <cp:version/>
  <cp:contentType/>
  <cp:contentStatus/>
</cp:coreProperties>
</file>