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B mac_inq" sheetId="1" r:id="rId1"/>
  </sheets>
  <definedNames>
    <definedName name="_xlnm.Print_Area" localSheetId="0">'MB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<sst xmlns="http://schemas.openxmlformats.org/spreadsheetml/2006/main" count="68" uniqueCount="37">
  <si>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</si>
  <si>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</si>
  <si>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</si>
  <si>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</si>
  <si>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</si>
  <si>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</si>
  <si>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</si>
  <si>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</si>
  <si>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</si>
  <si>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</si>
  <si>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</si>
  <si>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</si>
  <si>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</si>
  <si>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</si>
  <si>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</si>
  <si>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</si>
  <si>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</si>
  <si>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</si>
  <si>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</si>
  <si>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</si>
  <si>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</si>
  <si>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</si>
  <si>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</si>
  <si>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</si>
  <si>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</si>
  <si>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</si>
  <si>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</si>
  <si>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</si>
  <si>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</si>
  <si>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</si>
  <si>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</si>
  <si>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</si>
  <si>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</si>
  <si>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</si>
  <si>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</si>
  <si>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Monza e Brianza nel 2012 - dati finali (Fonte: INEMAR ARPA LOMBARDIA)</t>
  </si>
  <si>
    <t>Distribuzione  percentuale delle emissioni in provincia di Monza e Brianza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</si>
</sst>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9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4" fontId="4" fillId="0" borderId="19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19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25"/>
          <c:w val="0.97975"/>
          <c:h val="0.79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mac_inq'!$B$15:$O$15</c:f>
              <c:numCache/>
            </c:numRef>
          </c:val>
          <c:shape val="cylinder"/>
        </c:ser>
        <c:overlap val="100"/>
        <c:shape val="cylinder"/>
        <c:axId val="19737548"/>
        <c:axId val="43420205"/>
      </c:bar3DChart>
      <c:catAx>
        <c:axId val="19737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420205"/>
        <c:crosses val="autoZero"/>
        <c:auto val="1"/>
        <c:lblOffset val="100"/>
        <c:tickLblSkip val="1"/>
        <c:noMultiLvlLbl val="0"/>
      </c:catAx>
      <c:valAx>
        <c:axId val="434202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73754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82125"/>
          <c:w val="0.839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0958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33</v>
      </c>
      <c r="N3" s="9" t="s">
        <v>28</v>
      </c>
      <c r="O3" s="10" t="s">
        <v>30</v>
      </c>
    </row>
    <row r="4" spans="1:15" ht="15.7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2" customFormat="1" ht="21.75" customHeight="1">
      <c r="A5" s="4" t="s">
        <v>4</v>
      </c>
      <c r="B5" s="42">
        <v>0.239636</v>
      </c>
      <c r="C5" s="13">
        <v>91.101298</v>
      </c>
      <c r="D5" s="36">
        <v>2.472857</v>
      </c>
      <c r="E5" s="36">
        <v>2.472415</v>
      </c>
      <c r="F5" s="13">
        <v>19.863184</v>
      </c>
      <c r="G5" s="13">
        <v>55.108031</v>
      </c>
      <c r="H5" s="36">
        <v>0.098926</v>
      </c>
      <c r="I5" s="13"/>
      <c r="J5" s="36">
        <v>0.87741</v>
      </c>
      <c r="K5" s="36">
        <v>0.87741</v>
      </c>
      <c r="L5" s="43">
        <v>0.87741</v>
      </c>
      <c r="M5" s="45">
        <v>55.199319</v>
      </c>
      <c r="N5" s="13">
        <v>115.836002</v>
      </c>
      <c r="O5" s="43">
        <v>1.988027</v>
      </c>
    </row>
    <row r="6" spans="1:15" s="12" customFormat="1" ht="21.75" customHeight="1">
      <c r="A6" s="4" t="s">
        <v>5</v>
      </c>
      <c r="B6" s="14">
        <v>45.435901</v>
      </c>
      <c r="C6" s="15">
        <v>933.353658</v>
      </c>
      <c r="D6" s="15">
        <v>474.061744</v>
      </c>
      <c r="E6" s="15">
        <v>256.976031</v>
      </c>
      <c r="F6" s="15">
        <v>3025.126953</v>
      </c>
      <c r="G6" s="15">
        <v>1384.240409</v>
      </c>
      <c r="H6" s="15">
        <v>33.99108</v>
      </c>
      <c r="I6" s="17">
        <v>6.005183</v>
      </c>
      <c r="J6" s="15">
        <v>311.89945</v>
      </c>
      <c r="K6" s="15">
        <v>320.12175</v>
      </c>
      <c r="L6" s="16">
        <v>336.43281</v>
      </c>
      <c r="M6" s="14">
        <v>1400.794151</v>
      </c>
      <c r="N6" s="15">
        <v>1949.114843</v>
      </c>
      <c r="O6" s="16">
        <v>22.064199</v>
      </c>
    </row>
    <row r="7" spans="1:15" s="12" customFormat="1" ht="21.75" customHeight="1">
      <c r="A7" s="4" t="s">
        <v>6</v>
      </c>
      <c r="B7" s="14">
        <v>208.03718</v>
      </c>
      <c r="C7" s="15">
        <v>476.831155</v>
      </c>
      <c r="D7" s="15">
        <v>355.670629</v>
      </c>
      <c r="E7" s="15">
        <v>21.703899</v>
      </c>
      <c r="F7" s="15">
        <v>492.873827</v>
      </c>
      <c r="G7" s="15">
        <v>409.579956</v>
      </c>
      <c r="H7" s="15">
        <v>11.172279</v>
      </c>
      <c r="I7" s="17">
        <v>4.665577</v>
      </c>
      <c r="J7" s="15">
        <v>62.58507</v>
      </c>
      <c r="K7" s="15">
        <v>78.62035</v>
      </c>
      <c r="L7" s="16">
        <v>108.07251</v>
      </c>
      <c r="M7" s="14">
        <v>413.451889</v>
      </c>
      <c r="N7" s="15">
        <v>991.924611</v>
      </c>
      <c r="O7" s="16">
        <v>17.141885</v>
      </c>
    </row>
    <row r="8" spans="1:15" s="12" customFormat="1" ht="21.75" customHeight="1">
      <c r="A8" s="4" t="s">
        <v>7</v>
      </c>
      <c r="B8" s="14"/>
      <c r="C8" s="15"/>
      <c r="D8" s="15">
        <v>521.293009</v>
      </c>
      <c r="E8" s="17">
        <v>0.906152</v>
      </c>
      <c r="F8" s="15"/>
      <c r="G8" s="17">
        <v>2.746</v>
      </c>
      <c r="H8" s="15"/>
      <c r="I8" s="17">
        <v>0.0255</v>
      </c>
      <c r="J8" s="17">
        <v>6.52759</v>
      </c>
      <c r="K8" s="15">
        <v>12.8121</v>
      </c>
      <c r="L8" s="16">
        <v>18.41976</v>
      </c>
      <c r="M8" s="38">
        <v>2.768652</v>
      </c>
      <c r="N8" s="15">
        <v>521.305695</v>
      </c>
      <c r="O8" s="37">
        <v>0.001499</v>
      </c>
    </row>
    <row r="9" spans="1:15" s="12" customFormat="1" ht="21.75" customHeight="1">
      <c r="A9" s="4" t="s">
        <v>13</v>
      </c>
      <c r="B9" s="14"/>
      <c r="C9" s="15"/>
      <c r="D9" s="15">
        <v>540.328499</v>
      </c>
      <c r="E9" s="15">
        <v>6369.805705</v>
      </c>
      <c r="F9" s="15"/>
      <c r="G9" s="15"/>
      <c r="H9" s="15"/>
      <c r="I9" s="15"/>
      <c r="J9" s="15"/>
      <c r="K9" s="15"/>
      <c r="L9" s="16"/>
      <c r="M9" s="14">
        <v>159.245142</v>
      </c>
      <c r="N9" s="15">
        <v>629.505779</v>
      </c>
      <c r="O9" s="16"/>
    </row>
    <row r="10" spans="1:15" s="12" customFormat="1" ht="21.75" customHeight="1">
      <c r="A10" s="4" t="s">
        <v>8</v>
      </c>
      <c r="B10" s="38">
        <v>0.050903</v>
      </c>
      <c r="C10" s="17">
        <v>0.45261</v>
      </c>
      <c r="D10" s="15">
        <v>8113.952357</v>
      </c>
      <c r="E10" s="15"/>
      <c r="F10" s="17">
        <v>0.2132</v>
      </c>
      <c r="G10" s="15"/>
      <c r="H10" s="15"/>
      <c r="I10" s="17">
        <v>2.4813</v>
      </c>
      <c r="J10" s="15">
        <v>91.78145</v>
      </c>
      <c r="K10" s="15">
        <v>96.43994</v>
      </c>
      <c r="L10" s="16">
        <v>144.35582</v>
      </c>
      <c r="M10" s="14">
        <v>256.239306</v>
      </c>
      <c r="N10" s="15">
        <v>8114.527994</v>
      </c>
      <c r="O10" s="37">
        <v>0.157379</v>
      </c>
    </row>
    <row r="11" spans="1:15" s="12" customFormat="1" ht="21.75" customHeight="1">
      <c r="A11" s="4" t="s">
        <v>2</v>
      </c>
      <c r="B11" s="38">
        <v>6.906758</v>
      </c>
      <c r="C11" s="15">
        <v>4311.465347</v>
      </c>
      <c r="D11" s="15">
        <v>1299.698069</v>
      </c>
      <c r="E11" s="15">
        <v>103.814263</v>
      </c>
      <c r="F11" s="15">
        <v>5173.453522448388</v>
      </c>
      <c r="G11" s="15">
        <v>1141.159352</v>
      </c>
      <c r="H11" s="15">
        <v>42.329484</v>
      </c>
      <c r="I11" s="15">
        <v>62.42016</v>
      </c>
      <c r="J11" s="15">
        <v>250.42098</v>
      </c>
      <c r="K11" s="15">
        <v>330.52285</v>
      </c>
      <c r="L11" s="16">
        <v>415.35813</v>
      </c>
      <c r="M11" s="14">
        <v>1156.368906</v>
      </c>
      <c r="N11" s="15">
        <v>7130.21913888133</v>
      </c>
      <c r="O11" s="16">
        <v>97.618625</v>
      </c>
    </row>
    <row r="12" spans="1:15" s="12" customFormat="1" ht="21.75" customHeight="1">
      <c r="A12" s="4" t="s">
        <v>9</v>
      </c>
      <c r="B12" s="38">
        <v>0.746767</v>
      </c>
      <c r="C12" s="15">
        <v>129.967568</v>
      </c>
      <c r="D12" s="15">
        <v>21.473867</v>
      </c>
      <c r="E12" s="17">
        <v>0.386864</v>
      </c>
      <c r="F12" s="15">
        <v>55.19303</v>
      </c>
      <c r="G12" s="15">
        <v>11.495245</v>
      </c>
      <c r="H12" s="17">
        <v>1.423596</v>
      </c>
      <c r="I12" s="17">
        <v>0.028284</v>
      </c>
      <c r="J12" s="17">
        <v>7.93515</v>
      </c>
      <c r="K12" s="17">
        <v>9.28826</v>
      </c>
      <c r="L12" s="37">
        <v>9.28826</v>
      </c>
      <c r="M12" s="14">
        <v>11.929149</v>
      </c>
      <c r="N12" s="15">
        <v>186.110954</v>
      </c>
      <c r="O12" s="37">
        <v>2.850493</v>
      </c>
    </row>
    <row r="13" spans="1:15" s="12" customFormat="1" ht="21.75" customHeight="1">
      <c r="A13" s="4" t="s">
        <v>10</v>
      </c>
      <c r="B13" s="14">
        <v>25.760904</v>
      </c>
      <c r="C13" s="15">
        <v>175.235484</v>
      </c>
      <c r="D13" s="15">
        <v>140.851118</v>
      </c>
      <c r="E13" s="15">
        <v>1961.544831</v>
      </c>
      <c r="F13" s="15">
        <v>32.41419</v>
      </c>
      <c r="G13" s="15">
        <v>30.285384</v>
      </c>
      <c r="H13" s="15">
        <v>27.058148</v>
      </c>
      <c r="I13" s="17">
        <v>3.0087</v>
      </c>
      <c r="J13" s="17">
        <v>4.2352</v>
      </c>
      <c r="K13" s="17">
        <v>4.31238</v>
      </c>
      <c r="L13" s="37">
        <v>4.58724</v>
      </c>
      <c r="M13" s="14">
        <v>87.387329</v>
      </c>
      <c r="N13" s="15">
        <v>385.665595</v>
      </c>
      <c r="O13" s="37">
        <v>4.791617</v>
      </c>
    </row>
    <row r="14" spans="1:15" s="12" customFormat="1" ht="21.75" customHeight="1">
      <c r="A14" s="4" t="s">
        <v>11</v>
      </c>
      <c r="B14" s="14"/>
      <c r="C14" s="17">
        <v>0.32877</v>
      </c>
      <c r="D14" s="15">
        <v>581.8547</v>
      </c>
      <c r="E14" s="15">
        <v>632.688087</v>
      </c>
      <c r="F14" s="15"/>
      <c r="G14" s="15"/>
      <c r="H14" s="15">
        <v>35.136984</v>
      </c>
      <c r="I14" s="15">
        <v>286.782405</v>
      </c>
      <c r="J14" s="17">
        <v>0.85527</v>
      </c>
      <c r="K14" s="17">
        <v>2.05878</v>
      </c>
      <c r="L14" s="37">
        <v>3.87211</v>
      </c>
      <c r="M14" s="14">
        <v>26.288008</v>
      </c>
      <c r="N14" s="15">
        <v>591.113422</v>
      </c>
      <c r="O14" s="16">
        <v>16.875679</v>
      </c>
    </row>
    <row r="15" spans="1:15" s="12" customFormat="1" ht="21.75" customHeight="1">
      <c r="A15" s="4" t="s">
        <v>12</v>
      </c>
      <c r="B15" s="40">
        <v>0.631085</v>
      </c>
      <c r="C15" s="41">
        <v>2.988665</v>
      </c>
      <c r="D15" s="15">
        <v>43.779879</v>
      </c>
      <c r="E15" s="41">
        <v>4.817072</v>
      </c>
      <c r="F15" s="18">
        <v>64.42863</v>
      </c>
      <c r="G15" s="18">
        <v>-23.351124</v>
      </c>
      <c r="H15" s="41">
        <v>0.122548</v>
      </c>
      <c r="I15" s="41">
        <v>0.0336</v>
      </c>
      <c r="J15" s="15">
        <v>62.89002</v>
      </c>
      <c r="K15" s="15">
        <v>62.93558</v>
      </c>
      <c r="L15" s="19">
        <v>62.96958</v>
      </c>
      <c r="M15" s="44">
        <v>-23.194179</v>
      </c>
      <c r="N15" s="18">
        <v>54.580638</v>
      </c>
      <c r="O15" s="39">
        <v>0.08667</v>
      </c>
    </row>
    <row r="16" spans="1:15" s="12" customFormat="1" ht="21.75" customHeight="1">
      <c r="A16" s="6" t="s">
        <v>3</v>
      </c>
      <c r="B16" s="20">
        <f aca="true" t="shared" si="0" ref="B16:O16">SUM(B5:B15)</f>
        <v>287.809134</v>
      </c>
      <c r="C16" s="20">
        <f t="shared" si="0"/>
        <v>6121.724555000001</v>
      </c>
      <c r="D16" s="20">
        <f t="shared" si="0"/>
        <v>12095.436728</v>
      </c>
      <c r="E16" s="20">
        <f t="shared" si="0"/>
        <v>9355.115319</v>
      </c>
      <c r="F16" s="20">
        <f t="shared" si="0"/>
        <v>8863.566536448388</v>
      </c>
      <c r="G16" s="20">
        <f t="shared" si="0"/>
        <v>3011.263253</v>
      </c>
      <c r="H16" s="20">
        <f t="shared" si="0"/>
        <v>151.333045</v>
      </c>
      <c r="I16" s="20">
        <f t="shared" si="0"/>
        <v>365.45070899999996</v>
      </c>
      <c r="J16" s="20">
        <f t="shared" si="0"/>
        <v>800.00759</v>
      </c>
      <c r="K16" s="20">
        <f t="shared" si="0"/>
        <v>917.9893999999998</v>
      </c>
      <c r="L16" s="20">
        <f t="shared" si="0"/>
        <v>1104.2336300000002</v>
      </c>
      <c r="M16" s="31">
        <f t="shared" si="0"/>
        <v>3546.477672</v>
      </c>
      <c r="N16" s="20">
        <f t="shared" si="0"/>
        <v>20669.904671881326</v>
      </c>
      <c r="O16" s="21">
        <f t="shared" si="0"/>
        <v>163.57607299999998</v>
      </c>
    </row>
    <row r="17" spans="1:15" s="12" customFormat="1" ht="10.5" customHeight="1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2" s="12" customFormat="1" ht="12.75">
      <c r="A18" s="1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7" ht="12.75">
      <c r="A19" s="5"/>
      <c r="G19" s="5"/>
    </row>
    <row r="51" spans="1:15" ht="15.75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7.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7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28">
        <f aca="true" t="shared" si="1" ref="B54:O54">IF(ISNUMBER(B5)=TRUE,B5/B$16,"")</f>
        <v>0.0008326212468295047</v>
      </c>
      <c r="C54" s="28">
        <f t="shared" si="1"/>
        <v>0.014881639508852419</v>
      </c>
      <c r="D54" s="28">
        <f t="shared" si="1"/>
        <v>0.00020444544960295045</v>
      </c>
      <c r="E54" s="28">
        <f t="shared" si="1"/>
        <v>0.0002642848234033618</v>
      </c>
      <c r="F54" s="28">
        <f t="shared" si="1"/>
        <v>0.002240992259528875</v>
      </c>
      <c r="G54" s="28">
        <f t="shared" si="1"/>
        <v>0.01830063543766826</v>
      </c>
      <c r="H54" s="28">
        <f t="shared" si="1"/>
        <v>0.0006536972807227926</v>
      </c>
      <c r="I54" s="28">
        <f t="shared" si="1"/>
      </c>
      <c r="J54" s="28">
        <f t="shared" si="1"/>
        <v>0.0010967520945645028</v>
      </c>
      <c r="K54" s="28">
        <f t="shared" si="1"/>
        <v>0.0009557953501423875</v>
      </c>
      <c r="L54" s="28">
        <f t="shared" si="1"/>
        <v>0.0007945872831277561</v>
      </c>
      <c r="M54" s="29">
        <f t="shared" si="1"/>
        <v>0.015564547166279186</v>
      </c>
      <c r="N54" s="28">
        <f t="shared" si="1"/>
        <v>0.0056040898029674786</v>
      </c>
      <c r="O54" s="30">
        <f t="shared" si="1"/>
        <v>0.012153531769894001</v>
      </c>
    </row>
    <row r="55" spans="1:15" ht="19.5" customHeight="1">
      <c r="A55" s="4" t="s">
        <v>5</v>
      </c>
      <c r="B55" s="28">
        <f aca="true" t="shared" si="2" ref="B55:O55">IF(ISNUMBER(B6)=TRUE,B6/B$16,"")</f>
        <v>0.15786816897895953</v>
      </c>
      <c r="C55" s="28">
        <f t="shared" si="2"/>
        <v>0.1524658043030817</v>
      </c>
      <c r="D55" s="28">
        <f t="shared" si="2"/>
        <v>0.03919343754678851</v>
      </c>
      <c r="E55" s="28">
        <f t="shared" si="2"/>
        <v>0.027469039369091282</v>
      </c>
      <c r="F55" s="28">
        <f t="shared" si="2"/>
        <v>0.3412990629178671</v>
      </c>
      <c r="G55" s="28">
        <f t="shared" si="2"/>
        <v>0.45968761038110406</v>
      </c>
      <c r="H55" s="28">
        <f t="shared" si="2"/>
        <v>0.22461108874139152</v>
      </c>
      <c r="I55" s="28">
        <f t="shared" si="2"/>
        <v>0.016432265288066523</v>
      </c>
      <c r="J55" s="28">
        <f t="shared" si="2"/>
        <v>0.38987061360255343</v>
      </c>
      <c r="K55" s="28">
        <f t="shared" si="2"/>
        <v>0.3487205298884716</v>
      </c>
      <c r="L55" s="28">
        <f t="shared" si="2"/>
        <v>0.30467538830528096</v>
      </c>
      <c r="M55" s="29">
        <f t="shared" si="2"/>
        <v>0.3949818046394287</v>
      </c>
      <c r="N55" s="28">
        <f t="shared" si="2"/>
        <v>0.09429723426114844</v>
      </c>
      <c r="O55" s="30">
        <f t="shared" si="2"/>
        <v>0.13488646961221523</v>
      </c>
    </row>
    <row r="56" spans="1:15" ht="19.5" customHeight="1">
      <c r="A56" s="4" t="s">
        <v>6</v>
      </c>
      <c r="B56" s="28">
        <f aca="true" t="shared" si="3" ref="B56:O56">IF(ISNUMBER(B7)=TRUE,B7/B$16,"")</f>
        <v>0.7228303602067057</v>
      </c>
      <c r="C56" s="28">
        <f t="shared" si="3"/>
        <v>0.07789163833098989</v>
      </c>
      <c r="D56" s="28">
        <f t="shared" si="3"/>
        <v>0.02940535649917047</v>
      </c>
      <c r="E56" s="28">
        <f t="shared" si="3"/>
        <v>0.0023200033628575307</v>
      </c>
      <c r="F56" s="28">
        <f t="shared" si="3"/>
        <v>0.05560671598427392</v>
      </c>
      <c r="G56" s="28">
        <f t="shared" si="3"/>
        <v>0.1360159911598403</v>
      </c>
      <c r="H56" s="28">
        <f t="shared" si="3"/>
        <v>0.07382577281782707</v>
      </c>
      <c r="I56" s="28">
        <f t="shared" si="3"/>
        <v>0.012766638249975322</v>
      </c>
      <c r="J56" s="28">
        <f t="shared" si="3"/>
        <v>0.07823059528722721</v>
      </c>
      <c r="K56" s="28">
        <f t="shared" si="3"/>
        <v>0.0856440717071461</v>
      </c>
      <c r="L56" s="28">
        <f t="shared" si="3"/>
        <v>0.09787105469700283</v>
      </c>
      <c r="M56" s="29">
        <f t="shared" si="3"/>
        <v>0.1165809930975367</v>
      </c>
      <c r="N56" s="28">
        <f t="shared" si="3"/>
        <v>0.04798883336648293</v>
      </c>
      <c r="O56" s="30">
        <f t="shared" si="3"/>
        <v>0.10479457469308485</v>
      </c>
    </row>
    <row r="57" spans="1:15" ht="19.5" customHeight="1">
      <c r="A57" s="4" t="s">
        <v>7</v>
      </c>
      <c r="B57" s="28">
        <f aca="true" t="shared" si="4" ref="B57:O57">IF(ISNUMBER(B8)=TRUE,B8/B$16,"")</f>
      </c>
      <c r="C57" s="28">
        <f t="shared" si="4"/>
      </c>
      <c r="D57" s="28">
        <f t="shared" si="4"/>
        <v>0.04309832052556209</v>
      </c>
      <c r="E57" s="28">
        <f t="shared" si="4"/>
        <v>9.686166007591894E-05</v>
      </c>
      <c r="F57" s="28">
        <f t="shared" si="4"/>
      </c>
      <c r="G57" s="28">
        <f t="shared" si="4"/>
        <v>0.0009119096436567846</v>
      </c>
      <c r="H57" s="28">
        <f t="shared" si="4"/>
      </c>
      <c r="I57" s="28">
        <f t="shared" si="4"/>
        <v>6.977685190371324E-05</v>
      </c>
      <c r="J57" s="28">
        <f t="shared" si="4"/>
        <v>0.008159410087596793</v>
      </c>
      <c r="K57" s="28">
        <f t="shared" si="4"/>
        <v>0.013956697103474181</v>
      </c>
      <c r="L57" s="28">
        <f t="shared" si="4"/>
        <v>0.01668103515376542</v>
      </c>
      <c r="M57" s="29">
        <f t="shared" si="4"/>
        <v>0.0007806765630752291</v>
      </c>
      <c r="N57" s="28">
        <f t="shared" si="4"/>
        <v>0.02522051762092389</v>
      </c>
      <c r="O57" s="30">
        <f t="shared" si="4"/>
        <v>9.163931940094931E-06</v>
      </c>
    </row>
    <row r="58" spans="1:15" ht="19.5" customHeight="1">
      <c r="A58" s="4" t="s">
        <v>13</v>
      </c>
      <c r="B58" s="28">
        <f aca="true" t="shared" si="5" ref="B58:O58">IF(ISNUMBER(B9)=TRUE,B9/B$16,"")</f>
      </c>
      <c r="C58" s="28">
        <f t="shared" si="5"/>
      </c>
      <c r="D58" s="28">
        <f t="shared" si="5"/>
        <v>0.04467209503474821</v>
      </c>
      <c r="E58" s="28">
        <f t="shared" si="5"/>
        <v>0.6808901320610219</v>
      </c>
      <c r="F58" s="28">
        <f t="shared" si="5"/>
      </c>
      <c r="G58" s="28">
        <f t="shared" si="5"/>
      </c>
      <c r="H58" s="28">
        <f t="shared" si="5"/>
      </c>
      <c r="I58" s="28">
        <f t="shared" si="5"/>
      </c>
      <c r="J58" s="28">
        <f t="shared" si="5"/>
      </c>
      <c r="K58" s="28">
        <f t="shared" si="5"/>
      </c>
      <c r="L58" s="28">
        <f t="shared" si="5"/>
      </c>
      <c r="M58" s="29">
        <f t="shared" si="5"/>
        <v>0.04490233880711148</v>
      </c>
      <c r="N58" s="28">
        <f t="shared" si="5"/>
        <v>0.030455185400847996</v>
      </c>
      <c r="O58" s="30">
        <f t="shared" si="5"/>
      </c>
    </row>
    <row r="59" spans="1:15" ht="19.5" customHeight="1">
      <c r="A59" s="4" t="s">
        <v>8</v>
      </c>
      <c r="B59" s="28">
        <f aca="true" t="shared" si="6" ref="B59:O59">IF(ISNUMBER(B10)=TRUE,B10/B$16,"")</f>
        <v>0.00017686374053715753</v>
      </c>
      <c r="C59" s="28">
        <f t="shared" si="6"/>
        <v>7.39350481932946E-05</v>
      </c>
      <c r="D59" s="28">
        <f t="shared" si="6"/>
        <v>0.6708275641024873</v>
      </c>
      <c r="E59" s="28">
        <f t="shared" si="6"/>
      </c>
      <c r="F59" s="28">
        <f t="shared" si="6"/>
        <v>2.4053522825522643E-05</v>
      </c>
      <c r="G59" s="28">
        <f t="shared" si="6"/>
      </c>
      <c r="H59" s="28">
        <f t="shared" si="6"/>
      </c>
      <c r="I59" s="28">
        <f t="shared" si="6"/>
        <v>0.00678969814230132</v>
      </c>
      <c r="J59" s="28">
        <f t="shared" si="6"/>
        <v>0.11472572403969318</v>
      </c>
      <c r="K59" s="28">
        <f t="shared" si="6"/>
        <v>0.1050556139319256</v>
      </c>
      <c r="L59" s="28">
        <f t="shared" si="6"/>
        <v>0.13072941819386535</v>
      </c>
      <c r="M59" s="29">
        <f t="shared" si="6"/>
        <v>0.07225177477446135</v>
      </c>
      <c r="N59" s="28">
        <f t="shared" si="6"/>
        <v>0.3925769432811533</v>
      </c>
      <c r="O59" s="30">
        <f t="shared" si="6"/>
        <v>0.0009621150398933957</v>
      </c>
    </row>
    <row r="60" spans="1:15" ht="19.5" customHeight="1">
      <c r="A60" s="4" t="s">
        <v>2</v>
      </c>
      <c r="B60" s="28">
        <f aca="true" t="shared" si="7" ref="B60:O60">IF(ISNUMBER(B11)=TRUE,B11/B$16,"")</f>
        <v>0.023997702588549538</v>
      </c>
      <c r="C60" s="28">
        <f t="shared" si="7"/>
        <v>0.7042893400812281</v>
      </c>
      <c r="D60" s="28">
        <f t="shared" si="7"/>
        <v>0.10745358751629856</v>
      </c>
      <c r="E60" s="28">
        <f t="shared" si="7"/>
        <v>0.011097058610186864</v>
      </c>
      <c r="F60" s="28">
        <f t="shared" si="7"/>
        <v>0.5836762776219175</v>
      </c>
      <c r="G60" s="28">
        <f t="shared" si="7"/>
        <v>0.37896366279604043</v>
      </c>
      <c r="H60" s="28">
        <f t="shared" si="7"/>
        <v>0.27971077962516383</v>
      </c>
      <c r="I60" s="28">
        <f t="shared" si="7"/>
        <v>0.17080322588729746</v>
      </c>
      <c r="J60" s="28">
        <f t="shared" si="7"/>
        <v>0.31302325519186636</v>
      </c>
      <c r="K60" s="28">
        <f t="shared" si="7"/>
        <v>0.3600508350096418</v>
      </c>
      <c r="L60" s="28">
        <f t="shared" si="7"/>
        <v>0.37615058871191953</v>
      </c>
      <c r="M60" s="29">
        <f t="shared" si="7"/>
        <v>0.32606123961521444</v>
      </c>
      <c r="N60" s="28">
        <f t="shared" si="7"/>
        <v>0.3449565565041551</v>
      </c>
      <c r="O60" s="30">
        <f t="shared" si="7"/>
        <v>0.5967781424854233</v>
      </c>
    </row>
    <row r="61" spans="1:15" ht="19.5" customHeight="1">
      <c r="A61" s="4" t="s">
        <v>9</v>
      </c>
      <c r="B61" s="28">
        <f aca="true" t="shared" si="8" ref="B61:O61">IF(ISNUMBER(B12)=TRUE,B12/B$16,"")</f>
        <v>0.002594660529432676</v>
      </c>
      <c r="C61" s="28">
        <f t="shared" si="8"/>
        <v>0.02123054816209384</v>
      </c>
      <c r="D61" s="28">
        <f t="shared" si="8"/>
        <v>0.0017753692969423465</v>
      </c>
      <c r="E61" s="28">
        <f t="shared" si="8"/>
        <v>4.1353204830547524E-05</v>
      </c>
      <c r="F61" s="28">
        <f t="shared" si="8"/>
        <v>0.006226955004290601</v>
      </c>
      <c r="G61" s="28">
        <f t="shared" si="8"/>
        <v>0.0038174161586662183</v>
      </c>
      <c r="H61" s="28">
        <f t="shared" si="8"/>
        <v>0.009407039949536468</v>
      </c>
      <c r="I61" s="28">
        <f t="shared" si="8"/>
        <v>7.739484232331864E-05</v>
      </c>
      <c r="J61" s="28">
        <f t="shared" si="8"/>
        <v>0.00991884339497329</v>
      </c>
      <c r="K61" s="28">
        <f t="shared" si="8"/>
        <v>0.010118047114705247</v>
      </c>
      <c r="L61" s="28">
        <f t="shared" si="8"/>
        <v>0.008411498932522094</v>
      </c>
      <c r="M61" s="29">
        <f t="shared" si="8"/>
        <v>0.0033636611035739806</v>
      </c>
      <c r="N61" s="28">
        <f t="shared" si="8"/>
        <v>0.0090039580227566</v>
      </c>
      <c r="O61" s="30">
        <f t="shared" si="8"/>
        <v>0.01742609996512143</v>
      </c>
    </row>
    <row r="62" spans="1:15" ht="19.5" customHeight="1">
      <c r="A62" s="4" t="s">
        <v>10</v>
      </c>
      <c r="B62" s="28">
        <f aca="true" t="shared" si="9" ref="B62:O62">IF(ISNUMBER(B13)=TRUE,B13/B$16,"")</f>
        <v>0.08950690216801807</v>
      </c>
      <c r="C62" s="28">
        <f t="shared" si="9"/>
        <v>0.028625182728431335</v>
      </c>
      <c r="D62" s="28">
        <f t="shared" si="9"/>
        <v>0.011644979934783221</v>
      </c>
      <c r="E62" s="28">
        <f t="shared" si="9"/>
        <v>0.2096761786587657</v>
      </c>
      <c r="F62" s="28">
        <f t="shared" si="9"/>
        <v>0.0036570143481980664</v>
      </c>
      <c r="G62" s="28">
        <f t="shared" si="9"/>
        <v>0.010057368438255238</v>
      </c>
      <c r="H62" s="28">
        <f t="shared" si="9"/>
        <v>0.17879867546443673</v>
      </c>
      <c r="I62" s="28">
        <f t="shared" si="9"/>
        <v>0.00823284762049812</v>
      </c>
      <c r="J62" s="28">
        <f t="shared" si="9"/>
        <v>0.005293949773651522</v>
      </c>
      <c r="K62" s="28">
        <f t="shared" si="9"/>
        <v>0.0046976359422015125</v>
      </c>
      <c r="L62" s="28">
        <f t="shared" si="9"/>
        <v>0.004154229571870583</v>
      </c>
      <c r="M62" s="29">
        <f t="shared" si="9"/>
        <v>0.02464059753990184</v>
      </c>
      <c r="N62" s="28">
        <f t="shared" si="9"/>
        <v>0.01865831512637052</v>
      </c>
      <c r="O62" s="30">
        <f t="shared" si="9"/>
        <v>0.029292896645097967</v>
      </c>
    </row>
    <row r="63" spans="1:15" ht="19.5" customHeight="1">
      <c r="A63" s="4" t="s">
        <v>11</v>
      </c>
      <c r="B63" s="28">
        <f aca="true" t="shared" si="10" ref="B63:O63">IF(ISNUMBER(B14)=TRUE,B14/B$16,"")</f>
      </c>
      <c r="C63" s="28">
        <f t="shared" si="10"/>
        <v>5.370545457349477E-05</v>
      </c>
      <c r="D63" s="28">
        <f t="shared" si="10"/>
        <v>0.048105307239799895</v>
      </c>
      <c r="E63" s="28">
        <f t="shared" si="10"/>
        <v>0.06763017508881228</v>
      </c>
      <c r="F63" s="28">
        <f t="shared" si="10"/>
      </c>
      <c r="G63" s="28">
        <f t="shared" si="10"/>
      </c>
      <c r="H63" s="28">
        <f t="shared" si="10"/>
        <v>0.23218315603178405</v>
      </c>
      <c r="I63" s="28">
        <f t="shared" si="10"/>
        <v>0.7847362118539494</v>
      </c>
      <c r="J63" s="28">
        <f t="shared" si="10"/>
        <v>0.0010690773571285742</v>
      </c>
      <c r="K63" s="28">
        <f t="shared" si="10"/>
        <v>0.0022427056347273733</v>
      </c>
      <c r="L63" s="28">
        <f t="shared" si="10"/>
        <v>0.003506603942138585</v>
      </c>
      <c r="M63" s="29">
        <f t="shared" si="10"/>
        <v>0.007412427324031381</v>
      </c>
      <c r="N63" s="28">
        <f t="shared" si="10"/>
        <v>0.028597781720983536</v>
      </c>
      <c r="O63" s="30">
        <f t="shared" si="10"/>
        <v>0.103167160639686</v>
      </c>
    </row>
    <row r="64" spans="1:15" ht="19.5" customHeight="1">
      <c r="A64" s="4" t="s">
        <v>12</v>
      </c>
      <c r="B64" s="28">
        <f aca="true" t="shared" si="11" ref="B64:O64">IF(ISNUMBER(B15)=TRUE,B15/B$16,"")</f>
        <v>0.00219272054096796</v>
      </c>
      <c r="C64" s="28">
        <f t="shared" si="11"/>
        <v>0.0004882063825558711</v>
      </c>
      <c r="D64" s="28">
        <f t="shared" si="11"/>
        <v>0.0036195368538163627</v>
      </c>
      <c r="E64" s="28">
        <f t="shared" si="11"/>
        <v>0.0005149131609544833</v>
      </c>
      <c r="F64" s="28">
        <f t="shared" si="11"/>
        <v>0.007268928341098278</v>
      </c>
      <c r="G64" s="28">
        <f t="shared" si="11"/>
        <v>-0.007754594015231387</v>
      </c>
      <c r="H64" s="28">
        <f t="shared" si="11"/>
        <v>0.0008097900891375047</v>
      </c>
      <c r="I64" s="28">
        <f t="shared" si="11"/>
        <v>9.194126368489273E-05</v>
      </c>
      <c r="J64" s="28">
        <f t="shared" si="11"/>
        <v>0.07861177917074512</v>
      </c>
      <c r="K64" s="28">
        <f t="shared" si="11"/>
        <v>0.06855806831756446</v>
      </c>
      <c r="L64" s="28">
        <f t="shared" si="11"/>
        <v>0.057025595208506724</v>
      </c>
      <c r="M64" s="29">
        <f t="shared" si="11"/>
        <v>-0.006540060630614341</v>
      </c>
      <c r="N64" s="28">
        <f t="shared" si="11"/>
        <v>0.002640584892210449</v>
      </c>
      <c r="O64" s="30">
        <f t="shared" si="11"/>
        <v>0.000529845217643781</v>
      </c>
    </row>
    <row r="65" spans="1:15" ht="19.5" customHeight="1">
      <c r="A65" s="6" t="s">
        <v>3</v>
      </c>
      <c r="B65" s="33">
        <f aca="true" t="shared" si="12" ref="B65:O65">IF(ISNUMBER(B16)=TRUE,B16/B$16,"")</f>
        <v>1</v>
      </c>
      <c r="C65" s="33">
        <f t="shared" si="12"/>
        <v>1</v>
      </c>
      <c r="D65" s="33">
        <f t="shared" si="12"/>
        <v>1</v>
      </c>
      <c r="E65" s="33">
        <f t="shared" si="12"/>
        <v>1</v>
      </c>
      <c r="F65" s="33">
        <f t="shared" si="12"/>
        <v>1</v>
      </c>
      <c r="G65" s="33">
        <f t="shared" si="12"/>
        <v>1</v>
      </c>
      <c r="H65" s="33">
        <f t="shared" si="12"/>
        <v>1</v>
      </c>
      <c r="I65" s="33">
        <f t="shared" si="12"/>
        <v>1</v>
      </c>
      <c r="J65" s="33">
        <f t="shared" si="12"/>
        <v>1</v>
      </c>
      <c r="K65" s="33">
        <f t="shared" si="12"/>
        <v>1</v>
      </c>
      <c r="L65" s="33">
        <f t="shared" si="12"/>
        <v>1</v>
      </c>
      <c r="M65" s="34">
        <f t="shared" si="12"/>
        <v>1</v>
      </c>
      <c r="N65" s="33">
        <f t="shared" si="12"/>
        <v>1</v>
      </c>
      <c r="O65" s="35">
        <f t="shared" si="12"/>
        <v>1</v>
      </c>
    </row>
  </sheetData>
  <sheetProtection/>
  <mergeCells count="2">
    <mergeCell ref="A1:O1"/>
    <mergeCell ref="A51:O51"/>
  </mergeCells>
  <printOptions/>
  <pageMargins left="0.31" right="0.2" top="0.4" bottom="0.32" header="0.33" footer="0.27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2015-12-02T08:39:11Z</dcterms:modified>
  <cp:category/>
  <cp:version/>
  <cp:contentType/>
  <cp:contentStatus/>
</cp:coreProperties>
</file>