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SO mac_inq" sheetId="1" r:id="rId1"/>
  </sheets>
  <definedNames>
    <definedName name="_xlnm.Print_Area" localSheetId="0">'SO mac_inq'!$A$1:$O$64</definedName>
  </definedNames>
  <calcPr fullCalcOnLoad="1"/>
</workbook>
</file>

<file path=xl/sharedStrings.xml><?xml version="1.0" encoding="utf-8"?>
<sst xmlns="http://schemas.openxmlformats.org/spreadsheetml/2006/main" count="68" uniqueCount="38">
  <si>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</si>
  <si>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</si>
  <si>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</si>
  <si>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</si>
  <si>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</si>
  <si>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</si>
  <si>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</si>
  <si>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</si>
  <si>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</si>
  <si>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</si>
  <si>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</si>
  <si>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</si>
  <si>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</si>
  <si>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</si>
  <si>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</si>
  <si>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</si>
  <si>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</si>
  <si>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</si>
  <si>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</si>
  <si>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</si>
  <si>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</si>
  <si>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</si>
  <si>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</si>
  <si>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</si>
  <si>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</si>
  <si>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</si>
  <si>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</si>
  <si>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</si>
  <si>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</si>
  <si>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</si>
  <si>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</si>
  <si>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</si>
  <si>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</si>
  <si>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</si>
  <si>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Tot. Acidif. (H+)</t>
  </si>
  <si>
    <t>Precurs. O3</t>
  </si>
  <si>
    <t>Emissioni in provincia di Sondrio nel 2012 - dati finali (Fonte: INEMAR ARPA LOMBARDIA)</t>
  </si>
  <si>
    <t>Distribuzione  percentuale delle emissioni in provincia di Sondrio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</si>
</sst>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1"/>
    </font>
    <font>
      <sz val="9.2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6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4" fontId="4" fillId="0" borderId="19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19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"/>
          <c:y val="0.01725"/>
          <c:w val="0.97775"/>
          <c:h val="0.80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'SO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mac_inq'!$B$15:$O$15</c:f>
              <c:numCache/>
            </c:numRef>
          </c:val>
          <c:shape val="cylinder"/>
        </c:ser>
        <c:overlap val="100"/>
        <c:shape val="cylinder"/>
        <c:axId val="40317350"/>
        <c:axId val="27311831"/>
      </c:bar3DChart>
      <c:catAx>
        <c:axId val="403173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1735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3375"/>
          <c:w val="0.80825"/>
          <c:h val="0.1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4895850"/>
        <a:ext cx="92773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140625" style="0" customWidth="1"/>
    <col min="2" max="3" width="8.7109375" style="0" customWidth="1"/>
    <col min="4" max="4" width="9.57421875" style="0" customWidth="1"/>
    <col min="5" max="5" width="8.8515625" style="0" customWidth="1"/>
    <col min="6" max="6" width="9.00390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8515625" style="0" customWidth="1"/>
    <col min="16" max="16" width="9.28125" style="0" customWidth="1"/>
  </cols>
  <sheetData>
    <row r="1" spans="1:15" ht="39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3" t="s">
        <v>32</v>
      </c>
      <c r="N3" s="9" t="s">
        <v>35</v>
      </c>
      <c r="O3" s="10" t="s">
        <v>34</v>
      </c>
      <c r="P3" s="22"/>
    </row>
    <row r="4" spans="1:16" ht="15.75">
      <c r="A4" s="24"/>
      <c r="B4" s="25" t="s">
        <v>30</v>
      </c>
      <c r="C4" s="25" t="s">
        <v>30</v>
      </c>
      <c r="D4" s="25" t="s">
        <v>30</v>
      </c>
      <c r="E4" s="25" t="s">
        <v>30</v>
      </c>
      <c r="F4" s="25" t="s">
        <v>30</v>
      </c>
      <c r="G4" s="25" t="s">
        <v>31</v>
      </c>
      <c r="H4" s="25" t="s">
        <v>30</v>
      </c>
      <c r="I4" s="25" t="s">
        <v>30</v>
      </c>
      <c r="J4" s="25" t="s">
        <v>30</v>
      </c>
      <c r="K4" s="25" t="s">
        <v>30</v>
      </c>
      <c r="L4" s="25" t="s">
        <v>30</v>
      </c>
      <c r="M4" s="26" t="s">
        <v>31</v>
      </c>
      <c r="N4" s="25" t="s">
        <v>30</v>
      </c>
      <c r="O4" s="27" t="s">
        <v>31</v>
      </c>
      <c r="P4" s="22"/>
    </row>
    <row r="5" spans="1:16" s="12" customFormat="1" ht="21.75" customHeight="1">
      <c r="A5" s="4" t="s">
        <v>4</v>
      </c>
      <c r="B5" s="43">
        <v>3.879232</v>
      </c>
      <c r="C5" s="14">
        <v>96.745815</v>
      </c>
      <c r="D5" s="37">
        <v>5.197445</v>
      </c>
      <c r="E5" s="37">
        <v>7.389033</v>
      </c>
      <c r="F5" s="14">
        <v>19.450663</v>
      </c>
      <c r="G5" s="14">
        <v>27.531</v>
      </c>
      <c r="H5" s="37">
        <v>4.835689</v>
      </c>
      <c r="I5" s="14"/>
      <c r="J5" s="37">
        <v>2.33202</v>
      </c>
      <c r="K5" s="37">
        <v>2.39306</v>
      </c>
      <c r="L5" s="37">
        <v>2.47445</v>
      </c>
      <c r="M5" s="13">
        <v>29.15676</v>
      </c>
      <c r="N5" s="14">
        <v>125.470358</v>
      </c>
      <c r="O5" s="41">
        <v>2.224479</v>
      </c>
      <c r="P5" s="16"/>
    </row>
    <row r="6" spans="1:16" s="12" customFormat="1" ht="21.75" customHeight="1">
      <c r="A6" s="4" t="s">
        <v>5</v>
      </c>
      <c r="B6" s="15">
        <v>136.818283</v>
      </c>
      <c r="C6" s="16">
        <v>405.029676</v>
      </c>
      <c r="D6" s="16">
        <v>583.363409</v>
      </c>
      <c r="E6" s="16">
        <v>469.508242</v>
      </c>
      <c r="F6" s="16">
        <v>4633.513096</v>
      </c>
      <c r="G6" s="16">
        <v>388.165022</v>
      </c>
      <c r="H6" s="16">
        <v>29.292682</v>
      </c>
      <c r="I6" s="16">
        <v>13.908674</v>
      </c>
      <c r="J6" s="16">
        <v>505.76138</v>
      </c>
      <c r="K6" s="16">
        <v>512.21876</v>
      </c>
      <c r="L6" s="17">
        <v>538.37038</v>
      </c>
      <c r="M6" s="15">
        <v>408.631946</v>
      </c>
      <c r="N6" s="16">
        <v>1593.759179</v>
      </c>
      <c r="O6" s="17">
        <v>13.899017</v>
      </c>
      <c r="P6" s="16"/>
    </row>
    <row r="7" spans="1:16" s="12" customFormat="1" ht="21.75" customHeight="1">
      <c r="A7" s="4" t="s">
        <v>6</v>
      </c>
      <c r="B7" s="15">
        <v>26.476632</v>
      </c>
      <c r="C7" s="16">
        <v>43.846684</v>
      </c>
      <c r="D7" s="16">
        <v>58.514383</v>
      </c>
      <c r="E7" s="18">
        <v>1.617811</v>
      </c>
      <c r="F7" s="16">
        <v>24.79661</v>
      </c>
      <c r="G7" s="16">
        <v>35.548852</v>
      </c>
      <c r="H7" s="18">
        <v>0.832524</v>
      </c>
      <c r="I7" s="18">
        <v>0.468046</v>
      </c>
      <c r="J7" s="16">
        <v>13.00348</v>
      </c>
      <c r="K7" s="16">
        <v>14.96942</v>
      </c>
      <c r="L7" s="17">
        <v>20.39717</v>
      </c>
      <c r="M7" s="15">
        <v>35.837391</v>
      </c>
      <c r="N7" s="16">
        <v>114.757619</v>
      </c>
      <c r="O7" s="38">
        <v>1.808148</v>
      </c>
      <c r="P7" s="16"/>
    </row>
    <row r="8" spans="1:16" s="12" customFormat="1" ht="21.75" customHeight="1">
      <c r="A8" s="4" t="s">
        <v>7</v>
      </c>
      <c r="B8" s="15"/>
      <c r="C8" s="16"/>
      <c r="D8" s="16">
        <v>191.741103</v>
      </c>
      <c r="E8" s="18">
        <v>0.188176</v>
      </c>
      <c r="F8" s="16"/>
      <c r="G8" s="16"/>
      <c r="H8" s="16"/>
      <c r="I8" s="16"/>
      <c r="J8" s="18">
        <v>1.02469</v>
      </c>
      <c r="K8" s="18">
        <v>3.61394</v>
      </c>
      <c r="L8" s="38">
        <v>4.23608</v>
      </c>
      <c r="M8" s="39">
        <v>0.004704</v>
      </c>
      <c r="N8" s="16">
        <v>191.743737</v>
      </c>
      <c r="O8" s="17"/>
      <c r="P8" s="18"/>
    </row>
    <row r="9" spans="1:16" s="12" customFormat="1" ht="21.75" customHeight="1">
      <c r="A9" s="4" t="s">
        <v>13</v>
      </c>
      <c r="B9" s="15"/>
      <c r="C9" s="16"/>
      <c r="D9" s="16">
        <v>87.599453</v>
      </c>
      <c r="E9" s="16">
        <v>569.194976</v>
      </c>
      <c r="F9" s="16"/>
      <c r="G9" s="16"/>
      <c r="H9" s="16"/>
      <c r="I9" s="16"/>
      <c r="J9" s="16"/>
      <c r="K9" s="16"/>
      <c r="L9" s="17"/>
      <c r="M9" s="15">
        <v>14.229874</v>
      </c>
      <c r="N9" s="16">
        <v>95.568183</v>
      </c>
      <c r="O9" s="17"/>
      <c r="P9" s="18"/>
    </row>
    <row r="10" spans="1:16" s="12" customFormat="1" ht="21.75" customHeight="1">
      <c r="A10" s="4" t="s">
        <v>8</v>
      </c>
      <c r="B10" s="15"/>
      <c r="C10" s="16"/>
      <c r="D10" s="16">
        <v>1046.350598</v>
      </c>
      <c r="E10" s="16"/>
      <c r="F10" s="16"/>
      <c r="G10" s="16"/>
      <c r="H10" s="16"/>
      <c r="I10" s="16"/>
      <c r="J10" s="16">
        <v>9.96083</v>
      </c>
      <c r="K10" s="16">
        <v>10.1281</v>
      </c>
      <c r="L10" s="17">
        <v>15.49356</v>
      </c>
      <c r="M10" s="15">
        <v>40.127744</v>
      </c>
      <c r="N10" s="16">
        <v>1046.350598</v>
      </c>
      <c r="O10" s="17"/>
      <c r="P10" s="16"/>
    </row>
    <row r="11" spans="1:16" s="12" customFormat="1" ht="21.75" customHeight="1">
      <c r="A11" s="4" t="s">
        <v>2</v>
      </c>
      <c r="B11" s="39">
        <v>2.358584</v>
      </c>
      <c r="C11" s="16">
        <v>1491.945991</v>
      </c>
      <c r="D11" s="16">
        <v>316.418268</v>
      </c>
      <c r="E11" s="16">
        <v>26.876097</v>
      </c>
      <c r="F11" s="16">
        <v>1446.6617762287963</v>
      </c>
      <c r="G11" s="16">
        <v>389.347154</v>
      </c>
      <c r="H11" s="16">
        <v>13.24938</v>
      </c>
      <c r="I11" s="16">
        <v>25.303276</v>
      </c>
      <c r="J11" s="16">
        <v>83.55694</v>
      </c>
      <c r="K11" s="16">
        <v>113.29393</v>
      </c>
      <c r="L11" s="17">
        <v>145.19469</v>
      </c>
      <c r="M11" s="15">
        <v>393.967378</v>
      </c>
      <c r="N11" s="16">
        <v>2296.10147357669</v>
      </c>
      <c r="O11" s="17">
        <v>33.996936</v>
      </c>
      <c r="P11" s="16"/>
    </row>
    <row r="12" spans="1:16" s="12" customFormat="1" ht="21.75" customHeight="1">
      <c r="A12" s="4" t="s">
        <v>9</v>
      </c>
      <c r="B12" s="39">
        <v>0.271315</v>
      </c>
      <c r="C12" s="16">
        <v>93.275951</v>
      </c>
      <c r="D12" s="16">
        <v>17.938599</v>
      </c>
      <c r="E12" s="18">
        <v>0.224366</v>
      </c>
      <c r="F12" s="16">
        <v>71.265647</v>
      </c>
      <c r="G12" s="18">
        <v>8.586389</v>
      </c>
      <c r="H12" s="18">
        <v>0.363665</v>
      </c>
      <c r="I12" s="18">
        <v>0.021471</v>
      </c>
      <c r="J12" s="18">
        <v>4.76069</v>
      </c>
      <c r="K12" s="18">
        <v>4.76069</v>
      </c>
      <c r="L12" s="38">
        <v>4.76069</v>
      </c>
      <c r="M12" s="39">
        <v>8.70037</v>
      </c>
      <c r="N12" s="16">
        <v>139.577625</v>
      </c>
      <c r="O12" s="38">
        <v>2.037559</v>
      </c>
      <c r="P12" s="16"/>
    </row>
    <row r="13" spans="1:16" s="12" customFormat="1" ht="21.75" customHeight="1">
      <c r="A13" s="4" t="s">
        <v>10</v>
      </c>
      <c r="B13" s="39">
        <v>0.001373</v>
      </c>
      <c r="C13" s="18">
        <v>0.039713</v>
      </c>
      <c r="D13" s="18">
        <v>0.01536</v>
      </c>
      <c r="E13" s="16">
        <v>1407.003971</v>
      </c>
      <c r="F13" s="18">
        <v>0.697234</v>
      </c>
      <c r="G13" s="18">
        <v>0.001852</v>
      </c>
      <c r="H13" s="18">
        <v>0.001249</v>
      </c>
      <c r="I13" s="16"/>
      <c r="J13" s="18">
        <v>0.32103</v>
      </c>
      <c r="K13" s="18">
        <v>0.32508</v>
      </c>
      <c r="L13" s="38">
        <v>0.35861</v>
      </c>
      <c r="M13" s="15">
        <v>35.177323</v>
      </c>
      <c r="N13" s="16">
        <v>19.838562</v>
      </c>
      <c r="O13" s="38">
        <v>0.000906</v>
      </c>
      <c r="P13" s="16"/>
    </row>
    <row r="14" spans="1:16" s="12" customFormat="1" ht="21.75" customHeight="1">
      <c r="A14" s="4" t="s">
        <v>11</v>
      </c>
      <c r="B14" s="39"/>
      <c r="C14" s="18">
        <v>1.98926</v>
      </c>
      <c r="D14" s="16">
        <v>1187.475304</v>
      </c>
      <c r="E14" s="16">
        <v>2483.782697</v>
      </c>
      <c r="F14" s="16"/>
      <c r="G14" s="16"/>
      <c r="H14" s="16">
        <v>244.194917</v>
      </c>
      <c r="I14" s="16">
        <v>1166.763895</v>
      </c>
      <c r="J14" s="18">
        <v>1.33832</v>
      </c>
      <c r="K14" s="18">
        <v>3.59064</v>
      </c>
      <c r="L14" s="38">
        <v>7.5756</v>
      </c>
      <c r="M14" s="15">
        <v>134.86464</v>
      </c>
      <c r="N14" s="16">
        <v>1224.67515</v>
      </c>
      <c r="O14" s="17">
        <v>68.672291</v>
      </c>
      <c r="P14" s="16"/>
    </row>
    <row r="15" spans="1:16" s="12" customFormat="1" ht="21.75" customHeight="1">
      <c r="A15" s="4" t="s">
        <v>12</v>
      </c>
      <c r="B15" s="39">
        <v>0.551783</v>
      </c>
      <c r="C15" s="44">
        <v>2.687393</v>
      </c>
      <c r="D15" s="16">
        <v>7867.128373</v>
      </c>
      <c r="E15" s="19">
        <v>180.577381</v>
      </c>
      <c r="F15" s="19">
        <v>72.07517</v>
      </c>
      <c r="G15" s="16">
        <v>-770.392837</v>
      </c>
      <c r="H15" s="44">
        <v>0.054907</v>
      </c>
      <c r="I15" s="44">
        <v>0.4724</v>
      </c>
      <c r="J15" s="16">
        <v>21.66707</v>
      </c>
      <c r="K15" s="16">
        <v>22.30488</v>
      </c>
      <c r="L15" s="17">
        <v>22.78091</v>
      </c>
      <c r="M15" s="42">
        <v>-765.862042</v>
      </c>
      <c r="N15" s="19">
        <v>7880.863344</v>
      </c>
      <c r="O15" s="40">
        <v>0.103452</v>
      </c>
      <c r="P15" s="18"/>
    </row>
    <row r="16" spans="1:16" s="12" customFormat="1" ht="21.75" customHeight="1">
      <c r="A16" s="6" t="s">
        <v>3</v>
      </c>
      <c r="B16" s="20">
        <f aca="true" t="shared" si="0" ref="B16:O16">SUM(B5:B15)</f>
        <v>170.357202</v>
      </c>
      <c r="C16" s="20">
        <f t="shared" si="0"/>
        <v>2135.560483</v>
      </c>
      <c r="D16" s="20">
        <f t="shared" si="0"/>
        <v>11361.742295</v>
      </c>
      <c r="E16" s="20">
        <f t="shared" si="0"/>
        <v>5146.36275</v>
      </c>
      <c r="F16" s="20">
        <f t="shared" si="0"/>
        <v>6268.460196228796</v>
      </c>
      <c r="G16" s="20">
        <f t="shared" si="0"/>
        <v>78.78743200000008</v>
      </c>
      <c r="H16" s="20">
        <f t="shared" si="0"/>
        <v>292.825013</v>
      </c>
      <c r="I16" s="20">
        <f t="shared" si="0"/>
        <v>1206.9377620000002</v>
      </c>
      <c r="J16" s="20">
        <f t="shared" si="0"/>
        <v>643.7264499999998</v>
      </c>
      <c r="K16" s="20">
        <f t="shared" si="0"/>
        <v>687.5985</v>
      </c>
      <c r="L16" s="20">
        <f t="shared" si="0"/>
        <v>761.6421399999999</v>
      </c>
      <c r="M16" s="32">
        <f t="shared" si="0"/>
        <v>334.83608800000025</v>
      </c>
      <c r="N16" s="20">
        <f t="shared" si="0"/>
        <v>14728.70582857669</v>
      </c>
      <c r="O16" s="21">
        <f t="shared" si="0"/>
        <v>122.742788</v>
      </c>
      <c r="P16" s="33"/>
    </row>
    <row r="17" spans="1:16" s="12" customFormat="1" ht="12.75">
      <c r="A17" s="1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7" ht="12.75">
      <c r="A18" s="5"/>
      <c r="G18" s="5"/>
    </row>
    <row r="50" spans="1:15" ht="15.75">
      <c r="A50" s="46" t="s">
        <v>37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8" t="s">
        <v>33</v>
      </c>
      <c r="N52" s="7" t="s">
        <v>28</v>
      </c>
      <c r="O52" s="8" t="s">
        <v>29</v>
      </c>
    </row>
    <row r="53" spans="1:15" ht="19.5" customHeight="1">
      <c r="A53" s="4" t="s">
        <v>4</v>
      </c>
      <c r="B53" s="29">
        <f aca="true" t="shared" si="1" ref="B53:M53">IF(ISNUMBER(B5)=TRUE,B5/B$16,"")</f>
        <v>0.0227711652601573</v>
      </c>
      <c r="C53" s="29">
        <f t="shared" si="1"/>
        <v>0.04530230624238423</v>
      </c>
      <c r="D53" s="29">
        <f t="shared" si="1"/>
        <v>0.00045745140710393134</v>
      </c>
      <c r="E53" s="29">
        <f t="shared" si="1"/>
        <v>0.0014357777247629893</v>
      </c>
      <c r="F53" s="29">
        <f t="shared" si="1"/>
        <v>0.003102941135639949</v>
      </c>
      <c r="G53" s="29">
        <f t="shared" si="1"/>
        <v>0.3494339046359573</v>
      </c>
      <c r="H53" s="29">
        <f t="shared" si="1"/>
        <v>0.016513920550905944</v>
      </c>
      <c r="I53" s="29">
        <f t="shared" si="1"/>
      </c>
      <c r="J53" s="29">
        <f t="shared" si="1"/>
        <v>0.0036226878668726456</v>
      </c>
      <c r="K53" s="29">
        <f t="shared" si="1"/>
        <v>0.003480315911102192</v>
      </c>
      <c r="L53" s="29">
        <f t="shared" si="1"/>
        <v>0.003248835470159254</v>
      </c>
      <c r="M53" s="30">
        <f t="shared" si="1"/>
        <v>0.08707771069168618</v>
      </c>
      <c r="N53" s="29">
        <f aca="true" t="shared" si="2" ref="N53:O64">IF(ISNUMBER(N5)=TRUE,N5/N$16,"")</f>
        <v>0.008518763254580178</v>
      </c>
      <c r="O53" s="31">
        <f t="shared" si="2"/>
        <v>0.018123093309563736</v>
      </c>
    </row>
    <row r="54" spans="1:15" ht="19.5" customHeight="1">
      <c r="A54" s="4" t="s">
        <v>5</v>
      </c>
      <c r="B54" s="29">
        <f aca="true" t="shared" si="3" ref="B54:M54">IF(ISNUMBER(B6)=TRUE,B6/B$16,"")</f>
        <v>0.8031259106967489</v>
      </c>
      <c r="C54" s="29">
        <f t="shared" si="3"/>
        <v>0.18965966041431007</v>
      </c>
      <c r="D54" s="29">
        <f t="shared" si="3"/>
        <v>0.05134453799895838</v>
      </c>
      <c r="E54" s="29">
        <f t="shared" si="3"/>
        <v>0.09123108199086821</v>
      </c>
      <c r="F54" s="29">
        <f t="shared" si="3"/>
        <v>0.7391788335495205</v>
      </c>
      <c r="G54" s="29">
        <f t="shared" si="3"/>
        <v>4.9267378330086915</v>
      </c>
      <c r="H54" s="29">
        <f t="shared" si="3"/>
        <v>0.10003476718022035</v>
      </c>
      <c r="I54" s="29">
        <f t="shared" si="3"/>
        <v>0.01152393639333326</v>
      </c>
      <c r="J54" s="29">
        <f t="shared" si="3"/>
        <v>0.7856774876968317</v>
      </c>
      <c r="K54" s="29">
        <f t="shared" si="3"/>
        <v>0.7449387396860232</v>
      </c>
      <c r="L54" s="29">
        <f t="shared" si="3"/>
        <v>0.7068547704043792</v>
      </c>
      <c r="M54" s="30">
        <f t="shared" si="3"/>
        <v>1.2203939797552519</v>
      </c>
      <c r="N54" s="29">
        <f t="shared" si="2"/>
        <v>0.10820768623864986</v>
      </c>
      <c r="O54" s="31">
        <f t="shared" si="2"/>
        <v>0.11323693413253738</v>
      </c>
    </row>
    <row r="55" spans="1:15" ht="19.5" customHeight="1">
      <c r="A55" s="4" t="s">
        <v>6</v>
      </c>
      <c r="B55" s="29">
        <f aca="true" t="shared" si="4" ref="B55:M55">IF(ISNUMBER(B7)=TRUE,B7/B$16,"")</f>
        <v>0.15541833094910773</v>
      </c>
      <c r="C55" s="29">
        <f t="shared" si="4"/>
        <v>0.02053169851616888</v>
      </c>
      <c r="D55" s="29">
        <f t="shared" si="4"/>
        <v>0.005150124116593511</v>
      </c>
      <c r="E55" s="29">
        <f t="shared" si="4"/>
        <v>0.0003143600788731809</v>
      </c>
      <c r="F55" s="29">
        <f t="shared" si="4"/>
        <v>0.003955773702594144</v>
      </c>
      <c r="G55" s="29">
        <f t="shared" si="4"/>
        <v>0.4511995263406981</v>
      </c>
      <c r="H55" s="29">
        <f t="shared" si="4"/>
        <v>0.0028430767968581974</v>
      </c>
      <c r="I55" s="29">
        <f t="shared" si="4"/>
        <v>0.0003877963012975974</v>
      </c>
      <c r="J55" s="29">
        <f t="shared" si="4"/>
        <v>0.020200319561204924</v>
      </c>
      <c r="K55" s="29">
        <f t="shared" si="4"/>
        <v>0.021770582687425877</v>
      </c>
      <c r="L55" s="29">
        <f t="shared" si="4"/>
        <v>0.026780516634754482</v>
      </c>
      <c r="M55" s="30">
        <f t="shared" si="4"/>
        <v>0.10702965505916426</v>
      </c>
      <c r="N55" s="29">
        <f t="shared" si="2"/>
        <v>0.007791425827607124</v>
      </c>
      <c r="O55" s="31">
        <f t="shared" si="2"/>
        <v>0.014731195449137102</v>
      </c>
    </row>
    <row r="56" spans="1:15" ht="19.5" customHeight="1">
      <c r="A56" s="4" t="s">
        <v>7</v>
      </c>
      <c r="B56" s="29">
        <f aca="true" t="shared" si="5" ref="B56:M56">IF(ISNUMBER(B8)=TRUE,B8/B$16,"")</f>
      </c>
      <c r="C56" s="29">
        <f t="shared" si="5"/>
      </c>
      <c r="D56" s="29">
        <f t="shared" si="5"/>
        <v>0.016876029927591314</v>
      </c>
      <c r="E56" s="29">
        <f t="shared" si="5"/>
        <v>3.65648534977446E-05</v>
      </c>
      <c r="F56" s="29">
        <f t="shared" si="5"/>
      </c>
      <c r="G56" s="29">
        <f t="shared" si="5"/>
      </c>
      <c r="H56" s="29">
        <f t="shared" si="5"/>
      </c>
      <c r="I56" s="29">
        <f t="shared" si="5"/>
      </c>
      <c r="J56" s="29">
        <f t="shared" si="5"/>
        <v>0.0015918096887272543</v>
      </c>
      <c r="K56" s="29">
        <f t="shared" si="5"/>
        <v>0.0052558869747388924</v>
      </c>
      <c r="L56" s="29">
        <f t="shared" si="5"/>
        <v>0.005561772094175357</v>
      </c>
      <c r="M56" s="30">
        <f t="shared" si="5"/>
        <v>1.4048664909739348E-05</v>
      </c>
      <c r="N56" s="29">
        <f t="shared" si="2"/>
        <v>0.013018369653902523</v>
      </c>
      <c r="O56" s="31">
        <f t="shared" si="2"/>
      </c>
    </row>
    <row r="57" spans="1:15" ht="19.5" customHeight="1">
      <c r="A57" s="4" t="s">
        <v>13</v>
      </c>
      <c r="B57" s="29">
        <f aca="true" t="shared" si="6" ref="B57:M57">IF(ISNUMBER(B9)=TRUE,B9/B$16,"")</f>
      </c>
      <c r="C57" s="29">
        <f t="shared" si="6"/>
      </c>
      <c r="D57" s="29">
        <f t="shared" si="6"/>
        <v>0.007710036957848461</v>
      </c>
      <c r="E57" s="29">
        <f t="shared" si="6"/>
        <v>0.11060140989867066</v>
      </c>
      <c r="F57" s="29">
        <f t="shared" si="6"/>
      </c>
      <c r="G57" s="29">
        <f t="shared" si="6"/>
      </c>
      <c r="H57" s="29">
        <f t="shared" si="6"/>
      </c>
      <c r="I57" s="29">
        <f t="shared" si="6"/>
      </c>
      <c r="J57" s="29">
        <f t="shared" si="6"/>
      </c>
      <c r="K57" s="29">
        <f t="shared" si="6"/>
      </c>
      <c r="L57" s="29">
        <f t="shared" si="6"/>
      </c>
      <c r="M57" s="30">
        <f t="shared" si="6"/>
        <v>0.04249802966280024</v>
      </c>
      <c r="N57" s="29">
        <f t="shared" si="2"/>
        <v>0.006488566212964771</v>
      </c>
      <c r="O57" s="31">
        <f t="shared" si="2"/>
      </c>
    </row>
    <row r="58" spans="1:15" ht="19.5" customHeight="1">
      <c r="A58" s="4" t="s">
        <v>8</v>
      </c>
      <c r="B58" s="29">
        <f aca="true" t="shared" si="7" ref="B58:M58">IF(ISNUMBER(B10)=TRUE,B10/B$16,"")</f>
      </c>
      <c r="C58" s="29">
        <f t="shared" si="7"/>
      </c>
      <c r="D58" s="29">
        <f t="shared" si="7"/>
        <v>0.09209420270520227</v>
      </c>
      <c r="E58" s="29">
        <f t="shared" si="7"/>
      </c>
      <c r="F58" s="29">
        <f t="shared" si="7"/>
      </c>
      <c r="G58" s="29">
        <f t="shared" si="7"/>
      </c>
      <c r="H58" s="29">
        <f t="shared" si="7"/>
      </c>
      <c r="I58" s="29">
        <f t="shared" si="7"/>
      </c>
      <c r="J58" s="29">
        <f t="shared" si="7"/>
        <v>0.015473700047590095</v>
      </c>
      <c r="K58" s="29">
        <f t="shared" si="7"/>
        <v>0.014729671457980204</v>
      </c>
      <c r="L58" s="29">
        <f t="shared" si="7"/>
        <v>0.02034230931602603</v>
      </c>
      <c r="M58" s="30">
        <f t="shared" si="7"/>
        <v>0.1198429483502984</v>
      </c>
      <c r="N58" s="29">
        <f t="shared" si="2"/>
        <v>0.07104158438481856</v>
      </c>
      <c r="O58" s="31">
        <f t="shared" si="2"/>
      </c>
    </row>
    <row r="59" spans="1:15" ht="19.5" customHeight="1">
      <c r="A59" s="4" t="s">
        <v>2</v>
      </c>
      <c r="B59" s="29">
        <f aca="true" t="shared" si="8" ref="B59:M59">IF(ISNUMBER(B11)=TRUE,B11/B$16,"")</f>
        <v>0.013844932719662771</v>
      </c>
      <c r="C59" s="29">
        <f t="shared" si="8"/>
        <v>0.6986203401292287</v>
      </c>
      <c r="D59" s="29">
        <f t="shared" si="8"/>
        <v>0.02784944947565368</v>
      </c>
      <c r="E59" s="29">
        <f t="shared" si="8"/>
        <v>0.005222347958274026</v>
      </c>
      <c r="F59" s="29">
        <f t="shared" si="8"/>
        <v>0.23078423264123632</v>
      </c>
      <c r="G59" s="29">
        <f t="shared" si="8"/>
        <v>4.941741901170222</v>
      </c>
      <c r="H59" s="29">
        <f t="shared" si="8"/>
        <v>0.0452467494639879</v>
      </c>
      <c r="I59" s="29">
        <f t="shared" si="8"/>
        <v>0.0209648556840829</v>
      </c>
      <c r="J59" s="29">
        <f t="shared" si="8"/>
        <v>0.1298019368320193</v>
      </c>
      <c r="K59" s="29">
        <f t="shared" si="8"/>
        <v>0.16476756421080035</v>
      </c>
      <c r="L59" s="29">
        <f t="shared" si="8"/>
        <v>0.19063374040727318</v>
      </c>
      <c r="M59" s="30">
        <f t="shared" si="8"/>
        <v>1.1765977208525973</v>
      </c>
      <c r="N59" s="29">
        <f t="shared" si="2"/>
        <v>0.15589295490726585</v>
      </c>
      <c r="O59" s="31">
        <f t="shared" si="2"/>
        <v>0.2769770554665908</v>
      </c>
    </row>
    <row r="60" spans="1:15" ht="19.5" customHeight="1">
      <c r="A60" s="4" t="s">
        <v>9</v>
      </c>
      <c r="B60" s="29">
        <f aca="true" t="shared" si="9" ref="B60:M60">IF(ISNUMBER(B12)=TRUE,B12/B$16,"")</f>
        <v>0.0015926241850344547</v>
      </c>
      <c r="C60" s="29">
        <f t="shared" si="9"/>
        <v>0.04367750374785334</v>
      </c>
      <c r="D60" s="29">
        <f t="shared" si="9"/>
        <v>0.001578859873269111</v>
      </c>
      <c r="E60" s="29">
        <f t="shared" si="9"/>
        <v>4.359700450575506E-05</v>
      </c>
      <c r="F60" s="29">
        <f t="shared" si="9"/>
        <v>0.011368923909395569</v>
      </c>
      <c r="G60" s="29">
        <f t="shared" si="9"/>
        <v>0.1089817091639691</v>
      </c>
      <c r="H60" s="29">
        <f t="shared" si="9"/>
        <v>0.0012419191799028452</v>
      </c>
      <c r="I60" s="29">
        <f t="shared" si="9"/>
        <v>1.778964970357767E-05</v>
      </c>
      <c r="J60" s="29">
        <f t="shared" si="9"/>
        <v>0.007395517148627343</v>
      </c>
      <c r="K60" s="29">
        <f t="shared" si="9"/>
        <v>0.006923648030064057</v>
      </c>
      <c r="L60" s="29">
        <f t="shared" si="9"/>
        <v>0.006250560138387302</v>
      </c>
      <c r="M60" s="30">
        <f t="shared" si="9"/>
        <v>0.0259839674151252</v>
      </c>
      <c r="N60" s="29">
        <f t="shared" si="2"/>
        <v>0.009476570896622226</v>
      </c>
      <c r="O60" s="31">
        <f t="shared" si="2"/>
        <v>0.016600233978716534</v>
      </c>
    </row>
    <row r="61" spans="1:15" ht="19.5" customHeight="1">
      <c r="A61" s="4" t="s">
        <v>10</v>
      </c>
      <c r="B61" s="29">
        <f aca="true" t="shared" si="10" ref="B61:M61">IF(ISNUMBER(B13)=TRUE,B13/B$16,"")</f>
        <v>8.0595359860395E-06</v>
      </c>
      <c r="C61" s="29">
        <f t="shared" si="10"/>
        <v>1.8596054907427315E-05</v>
      </c>
      <c r="D61" s="29">
        <f t="shared" si="10"/>
        <v>1.3519053329311586E-06</v>
      </c>
      <c r="E61" s="29">
        <f t="shared" si="10"/>
        <v>0.273397745038474</v>
      </c>
      <c r="F61" s="29">
        <f t="shared" si="10"/>
        <v>0.00011122891079685996</v>
      </c>
      <c r="G61" s="29">
        <f t="shared" si="10"/>
        <v>2.350628714488369E-05</v>
      </c>
      <c r="H61" s="29">
        <f t="shared" si="10"/>
        <v>4.265346007173232E-06</v>
      </c>
      <c r="I61" s="29">
        <f t="shared" si="10"/>
      </c>
      <c r="J61" s="29">
        <f t="shared" si="10"/>
        <v>0.0004987056225513183</v>
      </c>
      <c r="K61" s="29">
        <f t="shared" si="10"/>
        <v>0.0004727759004709871</v>
      </c>
      <c r="L61" s="29">
        <f t="shared" si="10"/>
        <v>0.0004708379187107478</v>
      </c>
      <c r="M61" s="30">
        <f t="shared" si="10"/>
        <v>0.10505833827565199</v>
      </c>
      <c r="N61" s="29">
        <f t="shared" si="2"/>
        <v>0.0013469317827985367</v>
      </c>
      <c r="O61" s="31">
        <f t="shared" si="2"/>
        <v>7.381289074189841E-06</v>
      </c>
    </row>
    <row r="62" spans="1:15" ht="19.5" customHeight="1">
      <c r="A62" s="4" t="s">
        <v>11</v>
      </c>
      <c r="B62" s="29">
        <f aca="true" t="shared" si="11" ref="B62:M62">IF(ISNUMBER(B14)=TRUE,B14/B$16,"")</f>
      </c>
      <c r="C62" s="29">
        <f t="shared" si="11"/>
        <v>0.0009314931681099101</v>
      </c>
      <c r="D62" s="29">
        <f t="shared" si="11"/>
        <v>0.10451524714854483</v>
      </c>
      <c r="E62" s="29">
        <f t="shared" si="11"/>
        <v>0.4826287647523486</v>
      </c>
      <c r="F62" s="29">
        <f t="shared" si="11"/>
      </c>
      <c r="G62" s="29">
        <f t="shared" si="11"/>
      </c>
      <c r="H62" s="29">
        <f t="shared" si="11"/>
        <v>0.8339277935932338</v>
      </c>
      <c r="I62" s="29">
        <f t="shared" si="11"/>
        <v>0.9667142181934646</v>
      </c>
      <c r="J62" s="29">
        <f t="shared" si="11"/>
        <v>0.0020790197451106764</v>
      </c>
      <c r="K62" s="29">
        <f t="shared" si="11"/>
        <v>0.005222000920595377</v>
      </c>
      <c r="L62" s="29">
        <f t="shared" si="11"/>
        <v>0.009946403438234129</v>
      </c>
      <c r="M62" s="30">
        <f t="shared" si="11"/>
        <v>0.4027780900366985</v>
      </c>
      <c r="N62" s="29">
        <f t="shared" si="2"/>
        <v>0.08314886346795526</v>
      </c>
      <c r="O62" s="31">
        <f t="shared" si="2"/>
        <v>0.5594812707040677</v>
      </c>
    </row>
    <row r="63" spans="1:15" ht="19.5" customHeight="1">
      <c r="A63" s="4" t="s">
        <v>12</v>
      </c>
      <c r="B63" s="29">
        <f aca="true" t="shared" si="12" ref="B63:M63">IF(ISNUMBER(B15)=TRUE,B15/B$16,"")</f>
        <v>0.0032389766533028642</v>
      </c>
      <c r="C63" s="29">
        <f t="shared" si="12"/>
        <v>0.0012584017270373888</v>
      </c>
      <c r="D63" s="29">
        <f t="shared" si="12"/>
        <v>0.6924227084839015</v>
      </c>
      <c r="E63" s="29">
        <f t="shared" si="12"/>
        <v>0.03508835069972477</v>
      </c>
      <c r="F63" s="29">
        <f t="shared" si="12"/>
        <v>0.01149806615081668</v>
      </c>
      <c r="G63" s="29">
        <f t="shared" si="12"/>
        <v>-9.778118380606683</v>
      </c>
      <c r="H63" s="29">
        <f t="shared" si="12"/>
        <v>0.00018750788888379557</v>
      </c>
      <c r="I63" s="29">
        <f t="shared" si="12"/>
        <v>0.00039140377811793073</v>
      </c>
      <c r="J63" s="29">
        <f t="shared" si="12"/>
        <v>0.03365881579046504</v>
      </c>
      <c r="K63" s="29">
        <f t="shared" si="12"/>
        <v>0.03243881422079892</v>
      </c>
      <c r="L63" s="29">
        <f t="shared" si="12"/>
        <v>0.0299102541779004</v>
      </c>
      <c r="M63" s="30">
        <f t="shared" si="12"/>
        <v>-2.2872744887641843</v>
      </c>
      <c r="N63" s="29">
        <f t="shared" si="2"/>
        <v>0.5350682833728351</v>
      </c>
      <c r="O63" s="31">
        <f t="shared" si="2"/>
        <v>0.0008428356703124585</v>
      </c>
    </row>
    <row r="64" spans="1:15" ht="19.5" customHeight="1">
      <c r="A64" s="6" t="s">
        <v>3</v>
      </c>
      <c r="B64" s="34">
        <f aca="true" t="shared" si="13" ref="B64:M64">IF(ISNUMBER(B16)=TRUE,B16/B$16,"")</f>
        <v>1</v>
      </c>
      <c r="C64" s="34">
        <f t="shared" si="13"/>
        <v>1</v>
      </c>
      <c r="D64" s="34">
        <f t="shared" si="13"/>
        <v>1</v>
      </c>
      <c r="E64" s="34">
        <f t="shared" si="13"/>
        <v>1</v>
      </c>
      <c r="F64" s="34">
        <f t="shared" si="13"/>
        <v>1</v>
      </c>
      <c r="G64" s="34">
        <f t="shared" si="13"/>
        <v>1</v>
      </c>
      <c r="H64" s="34">
        <f t="shared" si="13"/>
        <v>1</v>
      </c>
      <c r="I64" s="34">
        <f t="shared" si="13"/>
        <v>1</v>
      </c>
      <c r="J64" s="34">
        <f t="shared" si="13"/>
        <v>1</v>
      </c>
      <c r="K64" s="34">
        <f t="shared" si="13"/>
        <v>1</v>
      </c>
      <c r="L64" s="34">
        <f t="shared" si="13"/>
        <v>1</v>
      </c>
      <c r="M64" s="35">
        <f t="shared" si="13"/>
        <v>1</v>
      </c>
      <c r="N64" s="34">
        <f t="shared" si="2"/>
        <v>1</v>
      </c>
      <c r="O64" s="36">
        <f t="shared" si="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2015-12-02T08:41:16Z</dcterms:modified>
  <cp:category/>
  <cp:version/>
  <cp:contentType/>
  <cp:contentStatus/>
</cp:coreProperties>
</file>