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VA mac_inq" sheetId="1" r:id="rId1"/>
  </sheets>
  <definedNames>
    <definedName name="_xlnm.Print_Area" localSheetId="0">'VA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<sst xmlns="http://schemas.openxmlformats.org/spreadsheetml/2006/main" count="68" uniqueCount="37">
  <si>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</si>
  <si>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</si>
  <si>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</si>
  <si>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</si>
  <si>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</si>
  <si>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</si>
  <si>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</si>
  <si>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</si>
  <si>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</si>
  <si>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</si>
  <si>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</si>
  <si>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</si>
  <si>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</si>
  <si>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</si>
  <si>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</si>
  <si>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</si>
  <si>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</si>
  <si>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</si>
  <si>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</si>
  <si>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</si>
  <si>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</si>
  <si>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</si>
  <si>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</si>
  <si>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</si>
  <si>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</si>
  <si>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</si>
  <si>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</si>
  <si>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</si>
  <si>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</si>
  <si>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</si>
  <si>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</si>
  <si>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</si>
  <si>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</si>
  <si>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</si>
  <si>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</si>
  <si>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Varese nel 2012 - dati finali (Fonte: INEMAR ARPA LOMBARDIA)</t>
  </si>
  <si>
    <t>Distribuzione percentuale delle emissioni in provincia di Varese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</si>
</sst>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1"/>
    </font>
    <font>
      <sz val="9.25"/>
      <color indexed="8"/>
      <name val="Times New Roman"/>
      <family val="1"/>
    </font>
    <font>
      <b/>
      <sz val="9.75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6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1"/>
      <c:rotY val="20"/>
      <c:depthPercent val="100"/>
      <c:rAngAx val="1"/>
    </c:view3D>
    <c:plotArea>
      <c:layout>
        <c:manualLayout>
          <c:xMode val="edge"/>
          <c:yMode val="edge"/>
          <c:x val="0"/>
          <c:y val="0.0155"/>
          <c:w val="0.97275"/>
          <c:h val="0.75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'VA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'VA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'VA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'VA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'VA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'VA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'VA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'VA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'VA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'VA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'VA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 mac_inq'!$B$3:$O$3</c:f>
              <c:strCache/>
            </c:strRef>
          </c:cat>
          <c:val>
            <c:numRef>
              <c:f>'VA mac_inq'!$B$15:$O$15</c:f>
              <c:numCache/>
            </c:numRef>
          </c:val>
          <c:shape val="cylinder"/>
        </c:ser>
        <c:overlap val="100"/>
        <c:shape val="cylinder"/>
        <c:axId val="53881813"/>
        <c:axId val="15174270"/>
      </c:bar3DChart>
      <c:catAx>
        <c:axId val="538818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174270"/>
        <c:crosses val="autoZero"/>
        <c:auto val="1"/>
        <c:lblOffset val="100"/>
        <c:tickLblSkip val="1"/>
        <c:noMultiLvlLbl val="0"/>
      </c:catAx>
      <c:valAx>
        <c:axId val="151742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88181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2"/>
          <c:w val="0.847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66675</xdr:rowOff>
    </xdr:from>
    <xdr:to>
      <xdr:col>14</xdr:col>
      <xdr:colOff>523875</xdr:colOff>
      <xdr:row>48</xdr:row>
      <xdr:rowOff>19050</xdr:rowOff>
    </xdr:to>
    <xdr:graphicFrame>
      <xdr:nvGraphicFramePr>
        <xdr:cNvPr id="1" name="Grafico 1"/>
        <xdr:cNvGraphicFramePr/>
      </xdr:nvGraphicFramePr>
      <xdr:xfrm>
        <a:off x="142875" y="4943475"/>
        <a:ext cx="9182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28125" style="0" customWidth="1"/>
    <col min="6" max="10" width="8.7109375" style="0" customWidth="1"/>
    <col min="11" max="11" width="8.140625" style="0" customWidth="1"/>
    <col min="12" max="12" width="8.421875" style="0" customWidth="1"/>
    <col min="14" max="14" width="9.7109375" style="0" customWidth="1"/>
    <col min="15" max="15" width="9.57421875" style="0" customWidth="1"/>
  </cols>
  <sheetData>
    <row r="1" spans="1:15" ht="32.25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45">
        <v>1.916097</v>
      </c>
      <c r="C5" s="14">
        <v>210.691718</v>
      </c>
      <c r="D5" s="14">
        <v>19.862262</v>
      </c>
      <c r="E5" s="14">
        <v>38.279991</v>
      </c>
      <c r="F5" s="14">
        <v>174.407361</v>
      </c>
      <c r="G5" s="14">
        <v>268.945</v>
      </c>
      <c r="H5" s="38">
        <v>0.608726</v>
      </c>
      <c r="I5" s="14"/>
      <c r="J5" s="38">
        <v>1.07174</v>
      </c>
      <c r="K5" s="38">
        <v>1.07498</v>
      </c>
      <c r="L5" s="44">
        <v>1.0793</v>
      </c>
      <c r="M5" s="13">
        <v>270.083395</v>
      </c>
      <c r="N5" s="14">
        <v>296.626884</v>
      </c>
      <c r="O5" s="44">
        <v>4.640308</v>
      </c>
    </row>
    <row r="6" spans="1:15" s="12" customFormat="1" ht="21.75" customHeight="1">
      <c r="A6" s="4" t="s">
        <v>5</v>
      </c>
      <c r="B6" s="15">
        <v>86.291572</v>
      </c>
      <c r="C6" s="16">
        <v>1261.676271</v>
      </c>
      <c r="D6" s="16">
        <v>1357.611176</v>
      </c>
      <c r="E6" s="16">
        <v>995.073794</v>
      </c>
      <c r="F6" s="16">
        <v>10766.702251</v>
      </c>
      <c r="G6" s="16">
        <v>1539.518131</v>
      </c>
      <c r="H6" s="16">
        <v>69.158284</v>
      </c>
      <c r="I6" s="16">
        <v>28.84127</v>
      </c>
      <c r="J6" s="16">
        <v>1201.69573</v>
      </c>
      <c r="K6" s="16">
        <v>1220.13447</v>
      </c>
      <c r="L6" s="17">
        <v>1283.4069</v>
      </c>
      <c r="M6" s="15">
        <v>1585.004144</v>
      </c>
      <c r="N6" s="16">
        <v>4095.124516</v>
      </c>
      <c r="O6" s="17">
        <v>31.821888</v>
      </c>
    </row>
    <row r="7" spans="1:15" s="12" customFormat="1" ht="21.75" customHeight="1">
      <c r="A7" s="4" t="s">
        <v>6</v>
      </c>
      <c r="B7" s="15">
        <v>369.509491</v>
      </c>
      <c r="C7" s="16">
        <v>3160.780145</v>
      </c>
      <c r="D7" s="16">
        <v>300.704731</v>
      </c>
      <c r="E7" s="16">
        <v>81.651446</v>
      </c>
      <c r="F7" s="16">
        <v>1456.408082</v>
      </c>
      <c r="G7" s="16">
        <v>1012.098423</v>
      </c>
      <c r="H7" s="16">
        <v>43.972463</v>
      </c>
      <c r="I7" s="16">
        <v>123.440912</v>
      </c>
      <c r="J7" s="16">
        <v>54.33918</v>
      </c>
      <c r="K7" s="16">
        <v>68.81574</v>
      </c>
      <c r="L7" s="17">
        <v>96.48012</v>
      </c>
      <c r="M7" s="15">
        <v>1027.243493</v>
      </c>
      <c r="N7" s="16">
        <v>4318.204511</v>
      </c>
      <c r="O7" s="17">
        <v>87.523303</v>
      </c>
    </row>
    <row r="8" spans="1:15" s="12" customFormat="1" ht="21.75" customHeight="1">
      <c r="A8" s="4" t="s">
        <v>7</v>
      </c>
      <c r="B8" s="15">
        <v>430.373638</v>
      </c>
      <c r="C8" s="16">
        <v>285.369199</v>
      </c>
      <c r="D8" s="16">
        <v>501.260522</v>
      </c>
      <c r="E8" s="18">
        <v>7.01706</v>
      </c>
      <c r="F8" s="16">
        <v>1090.169137</v>
      </c>
      <c r="G8" s="16">
        <v>651.408361</v>
      </c>
      <c r="H8" s="18">
        <v>3.080146</v>
      </c>
      <c r="I8" s="18">
        <v>0.0605</v>
      </c>
      <c r="J8" s="16">
        <v>35.10097</v>
      </c>
      <c r="K8" s="16">
        <v>76.1218</v>
      </c>
      <c r="L8" s="17">
        <v>95.16733</v>
      </c>
      <c r="M8" s="15">
        <v>652.50167</v>
      </c>
      <c r="N8" s="16">
        <v>969.427789</v>
      </c>
      <c r="O8" s="17">
        <v>19.656657</v>
      </c>
    </row>
    <row r="9" spans="1:15" s="12" customFormat="1" ht="33.75" customHeight="1">
      <c r="A9" s="4" t="s">
        <v>13</v>
      </c>
      <c r="B9" s="15"/>
      <c r="C9" s="16"/>
      <c r="D9" s="16">
        <v>652.181596</v>
      </c>
      <c r="E9" s="16">
        <v>7014.089582</v>
      </c>
      <c r="F9" s="16"/>
      <c r="G9" s="16"/>
      <c r="H9" s="16"/>
      <c r="I9" s="16"/>
      <c r="J9" s="16"/>
      <c r="K9" s="16"/>
      <c r="L9" s="17"/>
      <c r="M9" s="15">
        <v>175.352238</v>
      </c>
      <c r="N9" s="16">
        <v>750.37885</v>
      </c>
      <c r="O9" s="17"/>
    </row>
    <row r="10" spans="1:15" s="12" customFormat="1" ht="21.75" customHeight="1">
      <c r="A10" s="4" t="s">
        <v>8</v>
      </c>
      <c r="B10" s="40">
        <v>0.005127</v>
      </c>
      <c r="C10" s="18">
        <v>0.015383</v>
      </c>
      <c r="D10" s="16">
        <v>7070.523078</v>
      </c>
      <c r="E10" s="16"/>
      <c r="F10" s="16"/>
      <c r="G10" s="16"/>
      <c r="H10" s="16"/>
      <c r="I10" s="18">
        <v>6.3436</v>
      </c>
      <c r="J10" s="16">
        <v>68.28398</v>
      </c>
      <c r="K10" s="16">
        <v>71.79721</v>
      </c>
      <c r="L10" s="17">
        <v>120.87417</v>
      </c>
      <c r="M10" s="15">
        <v>194.313824</v>
      </c>
      <c r="N10" s="16">
        <v>7070.541845</v>
      </c>
      <c r="O10" s="39">
        <v>0.373622</v>
      </c>
    </row>
    <row r="11" spans="1:15" s="12" customFormat="1" ht="21.75" customHeight="1">
      <c r="A11" s="4" t="s">
        <v>2</v>
      </c>
      <c r="B11" s="15">
        <v>9.504256</v>
      </c>
      <c r="C11" s="16">
        <v>5954.644568</v>
      </c>
      <c r="D11" s="16">
        <v>1457.367307</v>
      </c>
      <c r="E11" s="16">
        <v>120.105164</v>
      </c>
      <c r="F11" s="16">
        <v>6373.319276926796</v>
      </c>
      <c r="G11" s="16">
        <v>1564.575575</v>
      </c>
      <c r="H11" s="16">
        <v>55.945908</v>
      </c>
      <c r="I11" s="16">
        <v>94.571048</v>
      </c>
      <c r="J11" s="16">
        <v>338.342298</v>
      </c>
      <c r="K11" s="16">
        <v>451.862087</v>
      </c>
      <c r="L11" s="17">
        <v>574.920368</v>
      </c>
      <c r="M11" s="15">
        <v>1584.250092</v>
      </c>
      <c r="N11" s="16">
        <v>9424.78032223479</v>
      </c>
      <c r="O11" s="17">
        <v>135.313628</v>
      </c>
    </row>
    <row r="12" spans="1:15" s="12" customFormat="1" ht="21.75" customHeight="1">
      <c r="A12" s="4" t="s">
        <v>9</v>
      </c>
      <c r="B12" s="15">
        <v>79.073044</v>
      </c>
      <c r="C12" s="16">
        <v>1363.1936</v>
      </c>
      <c r="D12" s="16">
        <v>295.893066</v>
      </c>
      <c r="E12" s="18">
        <v>0.886594</v>
      </c>
      <c r="F12" s="16">
        <v>1456.70887</v>
      </c>
      <c r="G12" s="16">
        <v>255.70407</v>
      </c>
      <c r="H12" s="18">
        <v>2.616009</v>
      </c>
      <c r="I12" s="18">
        <v>0.042533</v>
      </c>
      <c r="J12" s="16">
        <v>21.50463</v>
      </c>
      <c r="K12" s="16">
        <v>22.59322</v>
      </c>
      <c r="L12" s="17">
        <v>23.2669</v>
      </c>
      <c r="M12" s="15">
        <v>256.505806</v>
      </c>
      <c r="N12" s="16">
        <v>2119.239649</v>
      </c>
      <c r="O12" s="17">
        <v>32.109358</v>
      </c>
    </row>
    <row r="13" spans="1:15" s="12" customFormat="1" ht="21.75" customHeight="1">
      <c r="A13" s="4" t="s">
        <v>10</v>
      </c>
      <c r="B13" s="40">
        <v>5.679289</v>
      </c>
      <c r="C13" s="16">
        <v>126.53583</v>
      </c>
      <c r="D13" s="16">
        <v>15.014581</v>
      </c>
      <c r="E13" s="16">
        <v>10338.294575</v>
      </c>
      <c r="F13" s="16">
        <v>54.431239</v>
      </c>
      <c r="G13" s="16">
        <v>16.02511</v>
      </c>
      <c r="H13" s="16">
        <v>39.618909</v>
      </c>
      <c r="I13" s="18">
        <v>7.95846</v>
      </c>
      <c r="J13" s="18">
        <v>3.60602</v>
      </c>
      <c r="K13" s="18">
        <v>3.68974</v>
      </c>
      <c r="L13" s="39">
        <v>3.98149</v>
      </c>
      <c r="M13" s="15">
        <v>286.288906</v>
      </c>
      <c r="N13" s="16">
        <v>320.11185</v>
      </c>
      <c r="O13" s="39">
        <v>3.39648</v>
      </c>
    </row>
    <row r="14" spans="1:15" s="12" customFormat="1" ht="21.75" customHeight="1">
      <c r="A14" s="4" t="s">
        <v>11</v>
      </c>
      <c r="B14" s="15"/>
      <c r="C14" s="18">
        <v>1.79718</v>
      </c>
      <c r="D14" s="16">
        <v>456.853425</v>
      </c>
      <c r="E14" s="16">
        <v>1324.207032</v>
      </c>
      <c r="F14" s="16"/>
      <c r="G14" s="16"/>
      <c r="H14" s="16">
        <v>76.76597</v>
      </c>
      <c r="I14" s="16">
        <v>576.764737</v>
      </c>
      <c r="J14" s="18">
        <v>1.97375</v>
      </c>
      <c r="K14" s="18">
        <v>4.50379</v>
      </c>
      <c r="L14" s="39">
        <v>7.92048</v>
      </c>
      <c r="M14" s="15">
        <v>55.981417</v>
      </c>
      <c r="N14" s="16">
        <v>477.584873</v>
      </c>
      <c r="O14" s="17">
        <v>33.964365</v>
      </c>
    </row>
    <row r="15" spans="1:15" s="12" customFormat="1" ht="21.75" customHeight="1">
      <c r="A15" s="4" t="s">
        <v>12</v>
      </c>
      <c r="B15" s="42">
        <v>0.846498</v>
      </c>
      <c r="C15" s="43">
        <v>4.043678</v>
      </c>
      <c r="D15" s="19">
        <v>3042.204924</v>
      </c>
      <c r="E15" s="19">
        <v>840.330742</v>
      </c>
      <c r="F15" s="19">
        <v>93.8094</v>
      </c>
      <c r="G15" s="19">
        <v>-510.248101</v>
      </c>
      <c r="H15" s="43">
        <v>0.139852</v>
      </c>
      <c r="I15" s="43">
        <v>0.253</v>
      </c>
      <c r="J15" s="19">
        <v>68.7171</v>
      </c>
      <c r="K15" s="19">
        <v>69.05877</v>
      </c>
      <c r="L15" s="20">
        <v>69.31379</v>
      </c>
      <c r="M15" s="22">
        <v>-489.198157</v>
      </c>
      <c r="N15" s="19">
        <v>3069.221876</v>
      </c>
      <c r="O15" s="41">
        <v>0.129243</v>
      </c>
    </row>
    <row r="16" spans="1:15" s="12" customFormat="1" ht="21.75" customHeight="1">
      <c r="A16" s="6" t="s">
        <v>3</v>
      </c>
      <c r="B16" s="21">
        <f aca="true" t="shared" si="0" ref="B16:O16">SUM(B5:B15)</f>
        <v>983.1990120000002</v>
      </c>
      <c r="C16" s="21">
        <f t="shared" si="0"/>
        <v>12368.747572</v>
      </c>
      <c r="D16" s="21">
        <f t="shared" si="0"/>
        <v>15169.476668</v>
      </c>
      <c r="E16" s="21">
        <f t="shared" si="0"/>
        <v>20759.935979999995</v>
      </c>
      <c r="F16" s="21">
        <f t="shared" si="0"/>
        <v>21465.955616926796</v>
      </c>
      <c r="G16" s="21">
        <f t="shared" si="0"/>
        <v>4798.026568999999</v>
      </c>
      <c r="H16" s="21">
        <f t="shared" si="0"/>
        <v>291.906267</v>
      </c>
      <c r="I16" s="21">
        <f t="shared" si="0"/>
        <v>838.27606</v>
      </c>
      <c r="J16" s="21">
        <f t="shared" si="0"/>
        <v>1794.635398</v>
      </c>
      <c r="K16" s="21">
        <f t="shared" si="0"/>
        <v>1989.651807</v>
      </c>
      <c r="L16" s="21">
        <f t="shared" si="0"/>
        <v>2276.4108480000004</v>
      </c>
      <c r="M16" s="33">
        <f t="shared" si="0"/>
        <v>5598.326828</v>
      </c>
      <c r="N16" s="21">
        <f t="shared" si="0"/>
        <v>32911.24296523479</v>
      </c>
      <c r="O16" s="23">
        <f t="shared" si="0"/>
        <v>348.92885199999995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7" t="s">
        <v>36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1:15" ht="4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0.0019488394278410846</v>
      </c>
      <c r="C53" s="30">
        <f t="shared" si="1"/>
        <v>0.017034199847117716</v>
      </c>
      <c r="D53" s="30">
        <f t="shared" si="1"/>
        <v>0.0013093571014153329</v>
      </c>
      <c r="E53" s="30">
        <f t="shared" si="1"/>
        <v>0.001843935888669345</v>
      </c>
      <c r="F53" s="30">
        <f t="shared" si="1"/>
        <v>0.00812483562867672</v>
      </c>
      <c r="G53" s="30">
        <f t="shared" si="1"/>
        <v>0.05605325358922581</v>
      </c>
      <c r="H53" s="30">
        <f t="shared" si="1"/>
        <v>0.002085347485876348</v>
      </c>
      <c r="I53" s="30">
        <f t="shared" si="1"/>
      </c>
      <c r="J53" s="30">
        <f t="shared" si="1"/>
        <v>0.0005971909398390235</v>
      </c>
      <c r="K53" s="30">
        <f t="shared" si="1"/>
        <v>0.0005402854892589757</v>
      </c>
      <c r="L53" s="30">
        <f t="shared" si="1"/>
        <v>0.0004741235532892697</v>
      </c>
      <c r="M53" s="31">
        <f t="shared" si="1"/>
        <v>0.048243591933429</v>
      </c>
      <c r="N53" s="30">
        <f t="shared" si="1"/>
        <v>0.009012934707854595</v>
      </c>
      <c r="O53" s="32">
        <f t="shared" si="1"/>
        <v>0.013298722571672006</v>
      </c>
    </row>
    <row r="54" spans="1:15" ht="19.5" customHeight="1">
      <c r="A54" s="4" t="s">
        <v>5</v>
      </c>
      <c r="B54" s="30">
        <f aca="true" t="shared" si="2" ref="B54:O54">IF(ISNUMBER(B6)=TRUE,B6/B$16,"")</f>
        <v>0.08776612969175765</v>
      </c>
      <c r="C54" s="30">
        <f t="shared" si="2"/>
        <v>0.10200517583980329</v>
      </c>
      <c r="D54" s="30">
        <f t="shared" si="2"/>
        <v>0.08949624339143351</v>
      </c>
      <c r="E54" s="30">
        <f t="shared" si="2"/>
        <v>0.0479324114948451</v>
      </c>
      <c r="F54" s="30">
        <f t="shared" si="2"/>
        <v>0.5015710664429963</v>
      </c>
      <c r="G54" s="30">
        <f t="shared" si="2"/>
        <v>0.32086486159680966</v>
      </c>
      <c r="H54" s="30">
        <f t="shared" si="2"/>
        <v>0.23691949032392645</v>
      </c>
      <c r="I54" s="30">
        <f t="shared" si="2"/>
        <v>0.03440545588287467</v>
      </c>
      <c r="J54" s="30">
        <f t="shared" si="2"/>
        <v>0.6696043838983722</v>
      </c>
      <c r="K54" s="30">
        <f t="shared" si="2"/>
        <v>0.6132401989671351</v>
      </c>
      <c r="L54" s="30">
        <f t="shared" si="2"/>
        <v>0.5637852679921861</v>
      </c>
      <c r="M54" s="31">
        <f t="shared" si="2"/>
        <v>0.2831210453938864</v>
      </c>
      <c r="N54" s="30">
        <f t="shared" si="2"/>
        <v>0.12442934836359149</v>
      </c>
      <c r="O54" s="32">
        <f t="shared" si="2"/>
        <v>0.09119878685182504</v>
      </c>
    </row>
    <row r="55" spans="1:15" ht="19.5" customHeight="1">
      <c r="A55" s="4" t="s">
        <v>6</v>
      </c>
      <c r="B55" s="30">
        <f aca="true" t="shared" si="3" ref="B55:O55">IF(ISNUMBER(B7)=TRUE,B7/B$16,"")</f>
        <v>0.37582370048191216</v>
      </c>
      <c r="C55" s="30">
        <f t="shared" si="3"/>
        <v>0.25554569099261754</v>
      </c>
      <c r="D55" s="30">
        <f t="shared" si="3"/>
        <v>0.01982301285543597</v>
      </c>
      <c r="E55" s="30">
        <f t="shared" si="3"/>
        <v>0.003933126098204857</v>
      </c>
      <c r="F55" s="30">
        <f t="shared" si="3"/>
        <v>0.06784734432468321</v>
      </c>
      <c r="G55" s="30">
        <f t="shared" si="3"/>
        <v>0.21094056242605194</v>
      </c>
      <c r="H55" s="30">
        <f t="shared" si="3"/>
        <v>0.15063898234154732</v>
      </c>
      <c r="I55" s="30">
        <f t="shared" si="3"/>
        <v>0.147255680903019</v>
      </c>
      <c r="J55" s="30">
        <f t="shared" si="3"/>
        <v>0.030278673908113788</v>
      </c>
      <c r="K55" s="30">
        <f t="shared" si="3"/>
        <v>0.03458682557314412</v>
      </c>
      <c r="L55" s="30">
        <f t="shared" si="3"/>
        <v>0.042382560285532424</v>
      </c>
      <c r="M55" s="31">
        <f t="shared" si="3"/>
        <v>0.18349116165605897</v>
      </c>
      <c r="N55" s="30">
        <f t="shared" si="3"/>
        <v>0.13120757898938848</v>
      </c>
      <c r="O55" s="32">
        <f t="shared" si="3"/>
        <v>0.2508342388378936</v>
      </c>
    </row>
    <row r="56" spans="1:15" ht="19.5" customHeight="1">
      <c r="A56" s="4" t="s">
        <v>7</v>
      </c>
      <c r="B56" s="30">
        <f aca="true" t="shared" si="4" ref="B56:O56">IF(ISNUMBER(B8)=TRUE,B8/B$16,"")</f>
        <v>0.4377278991814121</v>
      </c>
      <c r="C56" s="30">
        <f t="shared" si="4"/>
        <v>0.023071794240995768</v>
      </c>
      <c r="D56" s="30">
        <f t="shared" si="4"/>
        <v>0.033044022082674</v>
      </c>
      <c r="E56" s="30">
        <f t="shared" si="4"/>
        <v>0.0003380097128796638</v>
      </c>
      <c r="F56" s="30">
        <f t="shared" si="4"/>
        <v>0.050785958773731765</v>
      </c>
      <c r="G56" s="30">
        <f t="shared" si="4"/>
        <v>0.13576589283784773</v>
      </c>
      <c r="H56" s="30">
        <f t="shared" si="4"/>
        <v>0.010551832379809783</v>
      </c>
      <c r="I56" s="30">
        <f t="shared" si="4"/>
        <v>7.217192866035086E-05</v>
      </c>
      <c r="J56" s="30">
        <f t="shared" si="4"/>
        <v>0.019558830745853815</v>
      </c>
      <c r="K56" s="30">
        <f t="shared" si="4"/>
        <v>0.03825885500778981</v>
      </c>
      <c r="L56" s="30">
        <f t="shared" si="4"/>
        <v>0.041805867373902086</v>
      </c>
      <c r="M56" s="31">
        <f t="shared" si="4"/>
        <v>0.11655297913950229</v>
      </c>
      <c r="N56" s="30">
        <f t="shared" si="4"/>
        <v>0.029455824261151054</v>
      </c>
      <c r="O56" s="32">
        <f t="shared" si="4"/>
        <v>0.056334283872862434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0.04299301882811664</v>
      </c>
      <c r="E57" s="30">
        <f t="shared" si="5"/>
        <v>0.3378666287197289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0.03132225812951412</v>
      </c>
      <c r="N57" s="30">
        <f t="shared" si="5"/>
        <v>0.02280007627766139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5.214610610288122E-06</v>
      </c>
      <c r="C58" s="30">
        <f t="shared" si="6"/>
        <v>1.2436990819364424E-06</v>
      </c>
      <c r="D58" s="30">
        <f t="shared" si="6"/>
        <v>0.4661019778563135</v>
      </c>
      <c r="E58" s="30">
        <f t="shared" si="6"/>
      </c>
      <c r="F58" s="30">
        <f t="shared" si="6"/>
      </c>
      <c r="G58" s="30">
        <f t="shared" si="6"/>
      </c>
      <c r="H58" s="30">
        <f t="shared" si="6"/>
      </c>
      <c r="I58" s="30">
        <f t="shared" si="6"/>
        <v>0.007567435481814905</v>
      </c>
      <c r="J58" s="30">
        <f t="shared" si="6"/>
        <v>0.03804894301990136</v>
      </c>
      <c r="K58" s="30">
        <f t="shared" si="6"/>
        <v>0.03608531389633242</v>
      </c>
      <c r="L58" s="30">
        <f t="shared" si="6"/>
        <v>0.053098574058455715</v>
      </c>
      <c r="M58" s="31">
        <f t="shared" si="6"/>
        <v>0.034709267602623786</v>
      </c>
      <c r="N58" s="30">
        <f t="shared" si="6"/>
        <v>0.21483667002394413</v>
      </c>
      <c r="O58" s="32">
        <f t="shared" si="6"/>
        <v>0.0010707684327577475</v>
      </c>
    </row>
    <row r="59" spans="1:15" ht="19.5" customHeight="1">
      <c r="A59" s="4" t="s">
        <v>2</v>
      </c>
      <c r="B59" s="30">
        <f aca="true" t="shared" si="7" ref="B59:O59">IF(ISNUMBER(B11)=TRUE,B11/B$16,"")</f>
        <v>0.009666665531596362</v>
      </c>
      <c r="C59" s="30">
        <f t="shared" si="7"/>
        <v>0.4814266386582216</v>
      </c>
      <c r="D59" s="30">
        <f t="shared" si="7"/>
        <v>0.0960723523227611</v>
      </c>
      <c r="E59" s="30">
        <f t="shared" si="7"/>
        <v>0.005785430365281889</v>
      </c>
      <c r="F59" s="30">
        <f t="shared" si="7"/>
        <v>0.2969035896031188</v>
      </c>
      <c r="G59" s="30">
        <f t="shared" si="7"/>
        <v>0.3260873095427831</v>
      </c>
      <c r="H59" s="30">
        <f t="shared" si="7"/>
        <v>0.19165709792726032</v>
      </c>
      <c r="I59" s="30">
        <f t="shared" si="7"/>
        <v>0.1128161145386879</v>
      </c>
      <c r="J59" s="30">
        <f t="shared" si="7"/>
        <v>0.18852982526537684</v>
      </c>
      <c r="K59" s="30">
        <f t="shared" si="7"/>
        <v>0.22710611244151221</v>
      </c>
      <c r="L59" s="30">
        <f t="shared" si="7"/>
        <v>0.2525556265491843</v>
      </c>
      <c r="M59" s="31">
        <f t="shared" si="7"/>
        <v>0.2829863530075418</v>
      </c>
      <c r="N59" s="30">
        <f t="shared" si="7"/>
        <v>0.2863696254860532</v>
      </c>
      <c r="O59" s="32">
        <f t="shared" si="7"/>
        <v>0.3877971890957301</v>
      </c>
    </row>
    <row r="60" spans="1:15" ht="19.5" customHeight="1">
      <c r="A60" s="4" t="s">
        <v>9</v>
      </c>
      <c r="B60" s="30">
        <f aca="true" t="shared" si="8" ref="B60:O60">IF(ISNUMBER(B12)=TRUE,B12/B$16,"")</f>
        <v>0.08042425087384036</v>
      </c>
      <c r="C60" s="30">
        <f t="shared" si="8"/>
        <v>0.1102127432114434</v>
      </c>
      <c r="D60" s="30">
        <f t="shared" si="8"/>
        <v>0.019505818986108217</v>
      </c>
      <c r="E60" s="30">
        <f t="shared" si="8"/>
        <v>4.270697177747271E-05</v>
      </c>
      <c r="F60" s="30">
        <f t="shared" si="8"/>
        <v>0.06786135665217367</v>
      </c>
      <c r="G60" s="30">
        <f t="shared" si="8"/>
        <v>0.053293591922166796</v>
      </c>
      <c r="H60" s="30">
        <f t="shared" si="8"/>
        <v>0.00896181170375489</v>
      </c>
      <c r="I60" s="30">
        <f t="shared" si="8"/>
        <v>5.073865523488766E-05</v>
      </c>
      <c r="J60" s="30">
        <f t="shared" si="8"/>
        <v>0.011982729207261518</v>
      </c>
      <c r="K60" s="30">
        <f t="shared" si="8"/>
        <v>0.011355363747823841</v>
      </c>
      <c r="L60" s="30">
        <f t="shared" si="8"/>
        <v>0.010220870288173919</v>
      </c>
      <c r="M60" s="31">
        <f t="shared" si="8"/>
        <v>0.04581829783804112</v>
      </c>
      <c r="N60" s="30">
        <f t="shared" si="8"/>
        <v>0.06439257402823166</v>
      </c>
      <c r="O60" s="32">
        <f t="shared" si="8"/>
        <v>0.09202265108188877</v>
      </c>
    </row>
    <row r="61" spans="1:15" ht="19.5" customHeight="1">
      <c r="A61" s="4" t="s">
        <v>10</v>
      </c>
      <c r="B61" s="30">
        <f aca="true" t="shared" si="9" ref="B61:O61">IF(ISNUMBER(B13)=TRUE,B13/B$16,"")</f>
        <v>0.005776337171502364</v>
      </c>
      <c r="C61" s="30">
        <f t="shared" si="9"/>
        <v>0.010230286394270672</v>
      </c>
      <c r="D61" s="30">
        <f t="shared" si="9"/>
        <v>0.0009897889906560354</v>
      </c>
      <c r="E61" s="30">
        <f t="shared" si="9"/>
        <v>0.4979926038769992</v>
      </c>
      <c r="F61" s="30">
        <f t="shared" si="9"/>
        <v>0.002535700714720509</v>
      </c>
      <c r="G61" s="30">
        <f t="shared" si="9"/>
        <v>0.0033399377368058102</v>
      </c>
      <c r="H61" s="30">
        <f t="shared" si="9"/>
        <v>0.1357247633193158</v>
      </c>
      <c r="I61" s="30">
        <f t="shared" si="9"/>
        <v>0.009493841444070346</v>
      </c>
      <c r="J61" s="30">
        <f t="shared" si="9"/>
        <v>0.0020093329285818533</v>
      </c>
      <c r="K61" s="30">
        <f t="shared" si="9"/>
        <v>0.0018544651818065572</v>
      </c>
      <c r="L61" s="30">
        <f t="shared" si="9"/>
        <v>0.0017490208340458582</v>
      </c>
      <c r="M61" s="31">
        <f t="shared" si="9"/>
        <v>0.05113829806579488</v>
      </c>
      <c r="N61" s="30">
        <f t="shared" si="9"/>
        <v>0.00972651960724013</v>
      </c>
      <c r="O61" s="32">
        <f t="shared" si="9"/>
        <v>0.009734018785010075</v>
      </c>
    </row>
    <row r="62" spans="1:15" ht="19.5" customHeight="1">
      <c r="A62" s="4" t="s">
        <v>11</v>
      </c>
      <c r="B62" s="30">
        <f aca="true" t="shared" si="10" ref="B62:O62">IF(ISNUMBER(B14)=TRUE,B14/B$16,"")</f>
      </c>
      <c r="C62" s="30">
        <f t="shared" si="10"/>
        <v>0.00014530007905314539</v>
      </c>
      <c r="D62" s="30">
        <f t="shared" si="10"/>
        <v>0.030116623994269492</v>
      </c>
      <c r="E62" s="30">
        <f t="shared" si="10"/>
        <v>0.06378666260222256</v>
      </c>
      <c r="F62" s="30">
        <f t="shared" si="10"/>
      </c>
      <c r="G62" s="30">
        <f t="shared" si="10"/>
      </c>
      <c r="H62" s="30">
        <f t="shared" si="10"/>
        <v>0.2629815755206105</v>
      </c>
      <c r="I62" s="30">
        <f t="shared" si="10"/>
        <v>0.6880367512821491</v>
      </c>
      <c r="J62" s="30">
        <f t="shared" si="10"/>
        <v>0.0010998055661888822</v>
      </c>
      <c r="K62" s="30">
        <f t="shared" si="10"/>
        <v>0.0022636071216856892</v>
      </c>
      <c r="L62" s="30">
        <f t="shared" si="10"/>
        <v>0.003479371927505416</v>
      </c>
      <c r="M62" s="31">
        <f t="shared" si="10"/>
        <v>0.009999669315483559</v>
      </c>
      <c r="N62" s="30">
        <f t="shared" si="10"/>
        <v>0.01451129857065831</v>
      </c>
      <c r="O62" s="32">
        <f t="shared" si="10"/>
        <v>0.09733894117761292</v>
      </c>
    </row>
    <row r="63" spans="1:15" ht="19.5" customHeight="1">
      <c r="A63" s="4" t="s">
        <v>12</v>
      </c>
      <c r="B63" s="30">
        <f aca="true" t="shared" si="11" ref="B63:O63">IF(ISNUMBER(B15)=TRUE,B15/B$16,"")</f>
        <v>0.0008609630295275357</v>
      </c>
      <c r="C63" s="30">
        <f t="shared" si="11"/>
        <v>0.0003269270373949548</v>
      </c>
      <c r="D63" s="30">
        <f t="shared" si="11"/>
        <v>0.20054778359081624</v>
      </c>
      <c r="E63" s="30">
        <f t="shared" si="11"/>
        <v>0.04047848426939129</v>
      </c>
      <c r="F63" s="30">
        <f t="shared" si="11"/>
        <v>0.0043701478598990205</v>
      </c>
      <c r="G63" s="30">
        <f t="shared" si="11"/>
        <v>-0.10634540965169052</v>
      </c>
      <c r="H63" s="30">
        <f t="shared" si="11"/>
        <v>0.00047909899789852744</v>
      </c>
      <c r="I63" s="30">
        <f t="shared" si="11"/>
        <v>0.00030180988348873995</v>
      </c>
      <c r="J63" s="30">
        <f t="shared" si="11"/>
        <v>0.038290284520510726</v>
      </c>
      <c r="K63" s="30">
        <f t="shared" si="11"/>
        <v>0.0347089725735112</v>
      </c>
      <c r="L63" s="30">
        <f t="shared" si="11"/>
        <v>0.030448717137724686</v>
      </c>
      <c r="M63" s="31">
        <f t="shared" si="11"/>
        <v>-0.087382922081876</v>
      </c>
      <c r="N63" s="30">
        <f t="shared" si="11"/>
        <v>0.09325754968422548</v>
      </c>
      <c r="O63" s="32">
        <f t="shared" si="11"/>
        <v>0.00037039929274750835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2015-12-02T08:41:59Z</dcterms:modified>
  <cp:category/>
  <cp:version/>
  <cp:contentType/>
  <cp:contentStatus/>
</cp:coreProperties>
</file>