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9420" windowHeight="4500" tabRatio="691" activeTab="0"/>
  </bookViews>
  <sheets>
    <sheet name="CO mac_inq" sheetId="1" r:id="rId1"/>
  </sheets>
  <definedNames>
    <definedName name="_xlnm.Print_Area" localSheetId="0">'CO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<sst xmlns="http://schemas.openxmlformats.org/spreadsheetml/2006/main" count="68" uniqueCount="37">
  <si>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</si>
  <si>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</si>
  <si>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</si>
  <si>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</si>
  <si>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</si>
  <si>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</si>
  <si>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</si>
  <si>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</si>
  <si>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</si>
  <si>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</si>
  <si>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</si>
  <si>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</si>
  <si>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</si>
  <si>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</si>
  <si>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</si>
  <si>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</si>
  <si>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</si>
  <si>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</si>
  <si>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</si>
  <si>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</si>
  <si>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</si>
  <si>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</si>
  <si>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</si>
  <si>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</si>
  <si>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</si>
  <si>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</si>
  <si>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</si>
  <si>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</si>
  <si>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</si>
  <si>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</si>
  <si>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</si>
  <si>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</si>
  <si>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</si>
  <si>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</si>
  <si>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</si>
  <si>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Como nel 2017 - dati finali (Fonte: INEMAR ARPA LOMBARDIA)</t>
  </si>
  <si>
    <t>Distribuzione  percentuale delle emissioni in provincia di Como nel 2017 - dati finali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</si>
</sst>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#,##0_ ;\-#,##0\ "/>
    <numFmt numFmtId="191" formatCode="#,##0.0"/>
    <numFmt numFmtId="192" formatCode="_-* #,##0.0_-;\-* #,##0.0_-;_-* &quot;-&quot;_-;_-@_-"/>
    <numFmt numFmtId="193" formatCode="0\ %"/>
    <numFmt numFmtId="194" formatCode="_-* #,##0.00_-;\-* #,##0.00_-;_-* &quot;-&quot;_-;_-@_-"/>
    <numFmt numFmtId="195" formatCode="_-* #,##0.000_-;\-* #,##0.000_-;_-* &quot;-&quot;_-;_-@_-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0.0"/>
    <numFmt numFmtId="204" formatCode="#,##0.0_ ;\-#,##0.0\ "/>
    <numFmt numFmtId="205" formatCode="#,##0.00_ ;\-#,##0.00\ "/>
    <numFmt numFmtId="206" formatCode="#,##0.000_ ;\-#,##0.000\ "/>
    <numFmt numFmtId="207" formatCode="#,##0.0000_ ;\-#,##0.0000\ "/>
    <numFmt numFmtId="208" formatCode="#,##0.00000_ ;\-#,##0.00000\ "/>
    <numFmt numFmtId="209" formatCode="#,##0.000000_ ;\-#,##0.000000\ "/>
    <numFmt numFmtId="210" formatCode="_-[$€-2]\ * #,##0.00_-;\-[$€-2]\ * #,##0.00_-;_-[$€-2]\ * &quot;-&quot;??_-"/>
    <numFmt numFmtId="211" formatCode="_-[$€-2]\ * #,##0.000_-;\-[$€-2]\ * #,##0.000_-;_-[$€-2]\ * &quot;-&quot;??_-"/>
    <numFmt numFmtId="212" formatCode="_-[$€-2]\ * #,##0.0_-;\-[$€-2]\ * #,##0.0_-;_-[$€-2]\ * &quot;-&quot;??_-"/>
    <numFmt numFmtId="213" formatCode="_-[$€-2]\ * #,##0_-;\-[$€-2]\ * #,##0_-;_-[$€-2]\ * &quot;-&quot;??_-"/>
    <numFmt numFmtId="214" formatCode="&quot;Sì&quot;;&quot;Sì&quot;;&quot;No&quot;"/>
    <numFmt numFmtId="215" formatCode="&quot;Vero&quot;;&quot;Vero&quot;;&quot;Falso&quot;"/>
    <numFmt numFmtId="216" formatCode="&quot;Attivo&quot;;&quot;Attivo&quot;;&quot;Inattivo&quot;"/>
    <numFmt numFmtId="217" formatCode="[$€-2]\ #.##000_);[Red]\([$€-2]\ #.##000\)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.25"/>
      <color indexed="8"/>
      <name val="Times New Roman"/>
      <family val="0"/>
    </font>
    <font>
      <b/>
      <sz val="9.75"/>
      <color indexed="8"/>
      <name val="Times New Roman"/>
      <family val="0"/>
    </font>
    <font>
      <sz val="9.25"/>
      <color indexed="8"/>
      <name val="Times New Roman"/>
      <family val="0"/>
    </font>
    <font>
      <sz val="7.5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1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193" fontId="2" fillId="0" borderId="0" xfId="48" applyNumberFormat="1" applyFont="1" applyBorder="1" applyAlignment="1">
      <alignment vertical="center"/>
    </xf>
    <xf numFmtId="193" fontId="2" fillId="0" borderId="15" xfId="48" applyNumberFormat="1" applyFont="1" applyBorder="1" applyAlignment="1">
      <alignment vertical="center"/>
    </xf>
    <xf numFmtId="193" fontId="2" fillId="0" borderId="16" xfId="48" applyNumberFormat="1" applyFont="1" applyBorder="1" applyAlignment="1">
      <alignment vertical="center"/>
    </xf>
    <xf numFmtId="190" fontId="4" fillId="0" borderId="0" xfId="0" applyNumberFormat="1" applyFont="1" applyBorder="1" applyAlignment="1">
      <alignment horizontal="center" vertical="center"/>
    </xf>
    <xf numFmtId="193" fontId="4" fillId="0" borderId="12" xfId="0" applyNumberFormat="1" applyFont="1" applyBorder="1" applyAlignment="1">
      <alignment vertical="center"/>
    </xf>
    <xf numFmtId="193" fontId="4" fillId="0" borderId="14" xfId="0" applyNumberFormat="1" applyFont="1" applyBorder="1" applyAlignment="1">
      <alignment vertical="center"/>
    </xf>
    <xf numFmtId="193" fontId="4" fillId="0" borderId="13" xfId="0" applyNumberFormat="1" applyFont="1" applyBorder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41" fontId="5" fillId="24" borderId="11" xfId="48" applyFont="1" applyFill="1" applyBorder="1" applyAlignment="1">
      <alignment vertical="center" wrapText="1"/>
    </xf>
    <xf numFmtId="3" fontId="2" fillId="24" borderId="18" xfId="0" applyNumberFormat="1" applyFont="1" applyFill="1" applyBorder="1" applyAlignment="1">
      <alignment horizontal="center" vertical="center"/>
    </xf>
    <xf numFmtId="3" fontId="2" fillId="24" borderId="17" xfId="0" applyNumberFormat="1" applyFont="1" applyFill="1" applyBorder="1" applyAlignment="1">
      <alignment horizontal="center" vertical="center"/>
    </xf>
    <xf numFmtId="3" fontId="2" fillId="24" borderId="19" xfId="0" applyNumberFormat="1" applyFont="1" applyFill="1" applyBorder="1" applyAlignment="1">
      <alignment horizontal="center" vertical="center"/>
    </xf>
    <xf numFmtId="3" fontId="2" fillId="24" borderId="15" xfId="0" applyNumberFormat="1" applyFont="1" applyFill="1" applyBorder="1" applyAlignment="1">
      <alignment horizontal="center" vertical="center"/>
    </xf>
    <xf numFmtId="3" fontId="2" fillId="24" borderId="0" xfId="0" applyNumberFormat="1" applyFont="1" applyFill="1" applyAlignment="1">
      <alignment horizontal="center" vertical="center"/>
    </xf>
    <xf numFmtId="3" fontId="2" fillId="24" borderId="16" xfId="0" applyNumberFormat="1" applyFont="1" applyFill="1" applyBorder="1" applyAlignment="1">
      <alignment horizontal="center" vertical="center"/>
    </xf>
    <xf numFmtId="3" fontId="2" fillId="24" borderId="20" xfId="0" applyNumberFormat="1" applyFont="1" applyFill="1" applyBorder="1" applyAlignment="1">
      <alignment horizontal="center" vertical="center"/>
    </xf>
    <xf numFmtId="3" fontId="2" fillId="24" borderId="21" xfId="0" applyNumberFormat="1" applyFont="1" applyFill="1" applyBorder="1" applyAlignment="1">
      <alignment horizontal="center" vertical="center"/>
    </xf>
    <xf numFmtId="3" fontId="2" fillId="24" borderId="22" xfId="0" applyNumberFormat="1" applyFont="1" applyFill="1" applyBorder="1" applyAlignment="1">
      <alignment horizontal="center" vertical="center"/>
    </xf>
    <xf numFmtId="41" fontId="4" fillId="24" borderId="10" xfId="0" applyNumberFormat="1" applyFont="1" applyFill="1" applyBorder="1" applyAlignment="1">
      <alignment vertical="center"/>
    </xf>
    <xf numFmtId="190" fontId="4" fillId="24" borderId="12" xfId="0" applyNumberFormat="1" applyFont="1" applyFill="1" applyBorder="1" applyAlignment="1">
      <alignment horizontal="center" vertical="center"/>
    </xf>
    <xf numFmtId="190" fontId="4" fillId="24" borderId="14" xfId="0" applyNumberFormat="1" applyFont="1" applyFill="1" applyBorder="1" applyAlignment="1">
      <alignment horizontal="center" vertical="center"/>
    </xf>
    <xf numFmtId="190" fontId="4" fillId="24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3"/>
      <c:rotY val="20"/>
      <c:depthPercent val="100"/>
      <c:rAngAx val="1"/>
    </c:view3D>
    <c:plotArea>
      <c:layout>
        <c:manualLayout>
          <c:xMode val="edge"/>
          <c:yMode val="edge"/>
          <c:x val="0.01"/>
          <c:y val="0.0155"/>
          <c:w val="0.98125"/>
          <c:h val="0.787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'CO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'CO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'CO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'CO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'CO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'CO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'CO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'CO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'CO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'CO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'CO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 mac_inq'!$B$3:$O$3</c:f>
              <c:strCache/>
            </c:strRef>
          </c:cat>
          <c:val>
            <c:numRef>
              <c:f>'CO mac_inq'!$B$15:$O$15</c:f>
              <c:numCache/>
            </c:numRef>
          </c:val>
          <c:shape val="cylinder"/>
        </c:ser>
        <c:overlap val="100"/>
        <c:shape val="cylinder"/>
        <c:axId val="17307054"/>
        <c:axId val="21545759"/>
      </c:bar3DChart>
      <c:catAx>
        <c:axId val="173070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1545759"/>
        <c:crosses val="autoZero"/>
        <c:auto val="1"/>
        <c:lblOffset val="100"/>
        <c:tickLblSkip val="1"/>
        <c:noMultiLvlLbl val="0"/>
      </c:catAx>
      <c:valAx>
        <c:axId val="2154575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7307054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75"/>
          <c:y val="0.81025"/>
          <c:w val="0.837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14</xdr:col>
      <xdr:colOff>561975</xdr:colOff>
      <xdr:row>48</xdr:row>
      <xdr:rowOff>104775</xdr:rowOff>
    </xdr:to>
    <xdr:graphicFrame>
      <xdr:nvGraphicFramePr>
        <xdr:cNvPr id="1" name="Grafico 1"/>
        <xdr:cNvGraphicFramePr/>
      </xdr:nvGraphicFramePr>
      <xdr:xfrm>
        <a:off x="104775" y="4714875"/>
        <a:ext cx="93059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20.421875" style="0" customWidth="1"/>
    <col min="2" max="2" width="8.28125" style="0" customWidth="1"/>
    <col min="3" max="4" width="9.28125" style="0" customWidth="1"/>
    <col min="5" max="5" width="8.7109375" style="0" customWidth="1"/>
    <col min="6" max="6" width="8.8515625" style="0" customWidth="1"/>
    <col min="7" max="8" width="8.28125" style="0" customWidth="1"/>
    <col min="9" max="9" width="8.140625" style="0" customWidth="1"/>
    <col min="10" max="10" width="8.28125" style="0" customWidth="1"/>
    <col min="11" max="11" width="8.00390625" style="0" customWidth="1"/>
    <col min="12" max="12" width="8.140625" style="0" customWidth="1"/>
    <col min="14" max="14" width="9.57421875" style="0" customWidth="1"/>
  </cols>
  <sheetData>
    <row r="1" spans="1:15" ht="25.5" customHeight="1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0" ht="1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46.5">
      <c r="A3" s="18"/>
      <c r="B3" s="19" t="s">
        <v>20</v>
      </c>
      <c r="C3" s="19" t="s">
        <v>14</v>
      </c>
      <c r="D3" s="19" t="s">
        <v>0</v>
      </c>
      <c r="E3" s="19" t="s">
        <v>21</v>
      </c>
      <c r="F3" s="19" t="s">
        <v>1</v>
      </c>
      <c r="G3" s="19" t="s">
        <v>22</v>
      </c>
      <c r="H3" s="19" t="s">
        <v>23</v>
      </c>
      <c r="I3" s="19" t="s">
        <v>24</v>
      </c>
      <c r="J3" s="19" t="s">
        <v>26</v>
      </c>
      <c r="K3" s="19" t="s">
        <v>25</v>
      </c>
      <c r="L3" s="19" t="s">
        <v>27</v>
      </c>
      <c r="M3" s="20" t="s">
        <v>33</v>
      </c>
      <c r="N3" s="19" t="s">
        <v>28</v>
      </c>
      <c r="O3" s="21" t="s">
        <v>30</v>
      </c>
    </row>
    <row r="4" spans="1:15" ht="15">
      <c r="A4" s="22"/>
      <c r="B4" s="23" t="s">
        <v>31</v>
      </c>
      <c r="C4" s="23" t="s">
        <v>31</v>
      </c>
      <c r="D4" s="23" t="s">
        <v>31</v>
      </c>
      <c r="E4" s="23" t="s">
        <v>31</v>
      </c>
      <c r="F4" s="23" t="s">
        <v>31</v>
      </c>
      <c r="G4" s="23" t="s">
        <v>32</v>
      </c>
      <c r="H4" s="23" t="s">
        <v>31</v>
      </c>
      <c r="I4" s="23" t="s">
        <v>31</v>
      </c>
      <c r="J4" s="23" t="s">
        <v>31</v>
      </c>
      <c r="K4" s="23" t="s">
        <v>31</v>
      </c>
      <c r="L4" s="23" t="s">
        <v>31</v>
      </c>
      <c r="M4" s="24" t="s">
        <v>32</v>
      </c>
      <c r="N4" s="23" t="s">
        <v>31</v>
      </c>
      <c r="O4" s="25" t="s">
        <v>32</v>
      </c>
    </row>
    <row r="5" spans="1:15" ht="21.75" customHeight="1">
      <c r="A5" s="26" t="s">
        <v>4</v>
      </c>
      <c r="B5" s="27">
        <v>2.124317</v>
      </c>
      <c r="C5" s="28">
        <v>45.720887</v>
      </c>
      <c r="D5" s="28">
        <v>2.916045</v>
      </c>
      <c r="E5" s="28">
        <v>2.14229080504</v>
      </c>
      <c r="F5" s="28">
        <v>14.523805</v>
      </c>
      <c r="G5" s="28">
        <v>14.4797</v>
      </c>
      <c r="H5" s="28">
        <v>2.641106</v>
      </c>
      <c r="I5" s="28">
        <v>0.373585</v>
      </c>
      <c r="J5" s="28">
        <v>2.77704</v>
      </c>
      <c r="K5" s="28">
        <v>2.84624</v>
      </c>
      <c r="L5" s="29">
        <v>2.9844</v>
      </c>
      <c r="M5" s="27">
        <v>15.320306858126</v>
      </c>
      <c r="N5" s="28">
        <v>60.3231377612706</v>
      </c>
      <c r="O5" s="29">
        <v>1.08233125933</v>
      </c>
    </row>
    <row r="6" spans="1:15" ht="21.75" customHeight="1">
      <c r="A6" s="26" t="s">
        <v>5</v>
      </c>
      <c r="B6" s="30">
        <v>45.0835807849678</v>
      </c>
      <c r="C6" s="31">
        <v>764.462295366355</v>
      </c>
      <c r="D6" s="31">
        <v>555.647232243267</v>
      </c>
      <c r="E6" s="31">
        <v>325.192371569837</v>
      </c>
      <c r="F6" s="31">
        <v>4365.91197874552</v>
      </c>
      <c r="G6" s="31">
        <v>992.033103412858</v>
      </c>
      <c r="H6" s="31">
        <v>44.0821469860208</v>
      </c>
      <c r="I6" s="31">
        <v>65.2160619454576</v>
      </c>
      <c r="J6" s="31">
        <v>575.7262</v>
      </c>
      <c r="K6" s="31">
        <v>589.81814</v>
      </c>
      <c r="L6" s="32">
        <v>621.03865</v>
      </c>
      <c r="M6" s="30">
        <v>1013.29939250394</v>
      </c>
      <c r="N6" s="31">
        <v>1973.09424345421</v>
      </c>
      <c r="O6" s="32">
        <v>21.8642809644266</v>
      </c>
    </row>
    <row r="7" spans="1:15" ht="21.75" customHeight="1">
      <c r="A7" s="26" t="s">
        <v>6</v>
      </c>
      <c r="B7" s="30">
        <v>45.1287549776186</v>
      </c>
      <c r="C7" s="31">
        <v>495.164883475873</v>
      </c>
      <c r="D7" s="31">
        <v>379.442658133488</v>
      </c>
      <c r="E7" s="31">
        <v>23.1878351277717</v>
      </c>
      <c r="F7" s="31">
        <v>221.177556245827</v>
      </c>
      <c r="G7" s="31">
        <v>421.158151582867</v>
      </c>
      <c r="H7" s="31">
        <v>10.6082657182682</v>
      </c>
      <c r="I7" s="31">
        <v>6.50875113906139</v>
      </c>
      <c r="J7" s="31">
        <v>110.53309</v>
      </c>
      <c r="K7" s="31">
        <v>117.16423</v>
      </c>
      <c r="L7" s="32">
        <v>127.86529</v>
      </c>
      <c r="M7" s="30">
        <v>424.899110645105</v>
      </c>
      <c r="N7" s="31">
        <v>1008.19797685288</v>
      </c>
      <c r="O7" s="32">
        <v>12.5580029018156</v>
      </c>
    </row>
    <row r="8" spans="1:15" ht="21.75" customHeight="1">
      <c r="A8" s="26" t="s">
        <v>7</v>
      </c>
      <c r="B8" s="30"/>
      <c r="C8" s="31"/>
      <c r="D8" s="31">
        <v>281.414676799942</v>
      </c>
      <c r="E8" s="31">
        <v>0.904431576748476</v>
      </c>
      <c r="F8" s="31"/>
      <c r="G8" s="31"/>
      <c r="H8" s="31"/>
      <c r="I8" s="31"/>
      <c r="J8" s="31">
        <v>3.13248</v>
      </c>
      <c r="K8" s="31">
        <v>7.49207</v>
      </c>
      <c r="L8" s="32">
        <v>12.16987</v>
      </c>
      <c r="M8" s="30">
        <v>0.0226107894187119</v>
      </c>
      <c r="N8" s="31">
        <v>281.427338842016</v>
      </c>
      <c r="O8" s="32"/>
    </row>
    <row r="9" spans="1:15" ht="21.75" customHeight="1">
      <c r="A9" s="26" t="s">
        <v>13</v>
      </c>
      <c r="B9" s="30"/>
      <c r="C9" s="31"/>
      <c r="D9" s="31">
        <v>729.308370997831</v>
      </c>
      <c r="E9" s="31">
        <v>2911.75139245706</v>
      </c>
      <c r="F9" s="31"/>
      <c r="G9" s="31"/>
      <c r="H9" s="31"/>
      <c r="I9" s="31"/>
      <c r="J9" s="31"/>
      <c r="K9" s="31"/>
      <c r="L9" s="32"/>
      <c r="M9" s="30">
        <v>72.7937848114266</v>
      </c>
      <c r="N9" s="31">
        <v>770.07289049223</v>
      </c>
      <c r="O9" s="32"/>
    </row>
    <row r="10" spans="1:15" ht="21.75" customHeight="1">
      <c r="A10" s="26" t="s">
        <v>8</v>
      </c>
      <c r="B10" s="30">
        <v>0.000297457401829026</v>
      </c>
      <c r="C10" s="31">
        <v>0.000892372205487078</v>
      </c>
      <c r="D10" s="31">
        <v>5225.58739573141</v>
      </c>
      <c r="E10" s="31"/>
      <c r="F10" s="31"/>
      <c r="G10" s="31"/>
      <c r="H10" s="31"/>
      <c r="I10" s="31">
        <v>10.132974798</v>
      </c>
      <c r="J10" s="31">
        <v>57.85229</v>
      </c>
      <c r="K10" s="31">
        <v>62.13533</v>
      </c>
      <c r="L10" s="32">
        <v>88.74691</v>
      </c>
      <c r="M10" s="30">
        <v>206.017444192542</v>
      </c>
      <c r="N10" s="31">
        <v>5225.5884844255</v>
      </c>
      <c r="O10" s="32">
        <v>0.596050273333914</v>
      </c>
    </row>
    <row r="11" spans="1:15" ht="21.75" customHeight="1">
      <c r="A11" s="26" t="s">
        <v>2</v>
      </c>
      <c r="B11" s="30">
        <v>6.72837090470076</v>
      </c>
      <c r="C11" s="31">
        <v>3496.10880815527</v>
      </c>
      <c r="D11" s="31">
        <v>955.57020929876</v>
      </c>
      <c r="E11" s="31">
        <v>69.5676877317003</v>
      </c>
      <c r="F11" s="31">
        <v>4408.80603157522</v>
      </c>
      <c r="G11" s="31">
        <v>1073.03189526078</v>
      </c>
      <c r="H11" s="31">
        <v>36.5784968714965</v>
      </c>
      <c r="I11" s="31">
        <v>52.5381065921303</v>
      </c>
      <c r="J11" s="31">
        <v>174.30655</v>
      </c>
      <c r="K11" s="31">
        <v>250.41845</v>
      </c>
      <c r="L11" s="32">
        <v>330.6493</v>
      </c>
      <c r="M11" s="30">
        <v>1085.67147952178</v>
      </c>
      <c r="N11" s="31">
        <v>5706.76556634971</v>
      </c>
      <c r="O11" s="32">
        <v>79.3059585098167</v>
      </c>
    </row>
    <row r="12" spans="1:15" ht="21.75" customHeight="1">
      <c r="A12" s="26" t="s">
        <v>9</v>
      </c>
      <c r="B12" s="30">
        <v>6.09419697039731</v>
      </c>
      <c r="C12" s="31">
        <v>271.301613643958</v>
      </c>
      <c r="D12" s="31">
        <v>18.1692877505036</v>
      </c>
      <c r="E12" s="31">
        <v>0.358914648959717</v>
      </c>
      <c r="F12" s="31">
        <v>69.9785888202618</v>
      </c>
      <c r="G12" s="31">
        <v>20.467701938728</v>
      </c>
      <c r="H12" s="31">
        <v>0.579048965997056</v>
      </c>
      <c r="I12" s="31">
        <v>0.0290798057137755</v>
      </c>
      <c r="J12" s="31">
        <v>13.71656</v>
      </c>
      <c r="K12" s="31">
        <v>14.07113</v>
      </c>
      <c r="L12" s="32">
        <v>14.44109</v>
      </c>
      <c r="M12" s="30">
        <v>20.6492313968191</v>
      </c>
      <c r="N12" s="31">
        <v>356.859925971446</v>
      </c>
      <c r="O12" s="32">
        <v>6.09025121011664</v>
      </c>
    </row>
    <row r="13" spans="1:15" ht="21.75" customHeight="1">
      <c r="A13" s="26" t="s">
        <v>10</v>
      </c>
      <c r="B13" s="30">
        <v>155.471727121317</v>
      </c>
      <c r="C13" s="31">
        <v>497.135422796934</v>
      </c>
      <c r="D13" s="31">
        <v>201.312522614973</v>
      </c>
      <c r="E13" s="31">
        <v>2091.88468287144</v>
      </c>
      <c r="F13" s="31">
        <v>333.123137036693</v>
      </c>
      <c r="G13" s="31">
        <v>31.7594455136919</v>
      </c>
      <c r="H13" s="31">
        <v>22.6590981136221</v>
      </c>
      <c r="I13" s="31">
        <v>10.76190579118</v>
      </c>
      <c r="J13" s="31">
        <v>2.37126</v>
      </c>
      <c r="K13" s="31">
        <v>2.65901</v>
      </c>
      <c r="L13" s="32">
        <v>3.39771</v>
      </c>
      <c r="M13" s="30">
        <v>90.8089738233372</v>
      </c>
      <c r="N13" s="31">
        <v>873.747669061469</v>
      </c>
      <c r="O13" s="32">
        <v>16.2992308627837</v>
      </c>
    </row>
    <row r="14" spans="1:15" ht="21.75" customHeight="1">
      <c r="A14" s="26" t="s">
        <v>11</v>
      </c>
      <c r="B14" s="30"/>
      <c r="C14" s="31">
        <v>2.70017</v>
      </c>
      <c r="D14" s="31">
        <v>499.264193</v>
      </c>
      <c r="E14" s="31">
        <v>1646.38754225529</v>
      </c>
      <c r="F14" s="31"/>
      <c r="G14" s="31"/>
      <c r="H14" s="31">
        <v>102.349827359908</v>
      </c>
      <c r="I14" s="31">
        <v>679.986179454262</v>
      </c>
      <c r="J14" s="31">
        <v>0.89151</v>
      </c>
      <c r="K14" s="31">
        <v>2.50027</v>
      </c>
      <c r="L14" s="32">
        <v>5.49185</v>
      </c>
      <c r="M14" s="30">
        <v>71.6599371096348</v>
      </c>
      <c r="N14" s="31">
        <v>525.607825991574</v>
      </c>
      <c r="O14" s="32">
        <v>40.0554887712997</v>
      </c>
    </row>
    <row r="15" spans="1:15" ht="21.75" customHeight="1">
      <c r="A15" s="26" t="s">
        <v>12</v>
      </c>
      <c r="B15" s="33">
        <v>23.10428931</v>
      </c>
      <c r="C15" s="34">
        <v>112.682346</v>
      </c>
      <c r="D15" s="31">
        <v>5871.7012906</v>
      </c>
      <c r="E15" s="34">
        <v>1151.7752845795</v>
      </c>
      <c r="F15" s="34">
        <v>3209.61944</v>
      </c>
      <c r="G15" s="34">
        <v>-370.765167286445</v>
      </c>
      <c r="H15" s="34">
        <v>1.9250593858</v>
      </c>
      <c r="I15" s="34">
        <v>28.4104456</v>
      </c>
      <c r="J15" s="34">
        <v>329.41759</v>
      </c>
      <c r="K15" s="31">
        <v>405.28318</v>
      </c>
      <c r="L15" s="35">
        <v>606.72474</v>
      </c>
      <c r="M15" s="33">
        <v>-341.397117474989</v>
      </c>
      <c r="N15" s="34">
        <v>6378.35674510411</v>
      </c>
      <c r="O15" s="35">
        <v>4.8428256531695</v>
      </c>
    </row>
    <row r="16" spans="1:15" ht="21.75" customHeight="1">
      <c r="A16" s="36" t="s">
        <v>3</v>
      </c>
      <c r="B16" s="37">
        <f aca="true" t="shared" si="0" ref="B16:O16">SUM(B5:B15)</f>
        <v>283.7355345264033</v>
      </c>
      <c r="C16" s="37">
        <f t="shared" si="0"/>
        <v>5685.277318810596</v>
      </c>
      <c r="D16" s="37">
        <f t="shared" si="0"/>
        <v>14720.333882170175</v>
      </c>
      <c r="E16" s="37">
        <f t="shared" si="0"/>
        <v>8223.152433623347</v>
      </c>
      <c r="F16" s="37">
        <f t="shared" si="0"/>
        <v>12623.140537423524</v>
      </c>
      <c r="G16" s="37">
        <f t="shared" si="0"/>
        <v>2182.16483042248</v>
      </c>
      <c r="H16" s="37">
        <f t="shared" si="0"/>
        <v>221.42304940111268</v>
      </c>
      <c r="I16" s="37">
        <f t="shared" si="0"/>
        <v>853.957090125805</v>
      </c>
      <c r="J16" s="37">
        <f t="shared" si="0"/>
        <v>1270.72457</v>
      </c>
      <c r="K16" s="37">
        <f t="shared" si="0"/>
        <v>1454.38805</v>
      </c>
      <c r="L16" s="37">
        <f t="shared" si="0"/>
        <v>1813.50981</v>
      </c>
      <c r="M16" s="38">
        <f t="shared" si="0"/>
        <v>2659.74515417714</v>
      </c>
      <c r="N16" s="37">
        <f t="shared" si="0"/>
        <v>23160.041804306416</v>
      </c>
      <c r="O16" s="39">
        <f t="shared" si="0"/>
        <v>182.69442040609238</v>
      </c>
    </row>
    <row r="17" spans="1:12" ht="12.75">
      <c r="A17" s="9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7" ht="15.75" customHeight="1">
      <c r="A18" s="5"/>
      <c r="G18" s="5"/>
    </row>
    <row r="50" spans="1:15" ht="15">
      <c r="A50" s="41" t="s">
        <v>36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2" spans="1:15" ht="41.2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10" t="s">
        <v>34</v>
      </c>
      <c r="N52" s="7" t="s">
        <v>29</v>
      </c>
      <c r="O52" s="8" t="s">
        <v>30</v>
      </c>
    </row>
    <row r="53" spans="1:15" ht="19.5" customHeight="1">
      <c r="A53" s="4" t="s">
        <v>4</v>
      </c>
      <c r="B53" s="11">
        <f aca="true" t="shared" si="1" ref="B53:O53">IF(ISNUMBER(B5)=TRUE,B5/B$16,"")</f>
        <v>0.007486961418300321</v>
      </c>
      <c r="C53" s="11">
        <f t="shared" si="1"/>
        <v>0.008041980089295832</v>
      </c>
      <c r="D53" s="11">
        <f t="shared" si="1"/>
        <v>0.00019809638988773373</v>
      </c>
      <c r="E53" s="11">
        <f t="shared" si="1"/>
        <v>0.00026051940813847323</v>
      </c>
      <c r="F53" s="11">
        <f t="shared" si="1"/>
        <v>0.001150569856759625</v>
      </c>
      <c r="G53" s="11">
        <f t="shared" si="1"/>
        <v>0.006635474918361984</v>
      </c>
      <c r="H53" s="11">
        <f t="shared" si="1"/>
        <v>0.011927872943415114</v>
      </c>
      <c r="I53" s="11">
        <f t="shared" si="1"/>
        <v>0.00043747514286105805</v>
      </c>
      <c r="J53" s="11">
        <f t="shared" si="1"/>
        <v>0.002185398839026147</v>
      </c>
      <c r="K53" s="11">
        <f t="shared" si="1"/>
        <v>0.001957001778170551</v>
      </c>
      <c r="L53" s="11">
        <f t="shared" si="1"/>
        <v>0.0016456486662181332</v>
      </c>
      <c r="M53" s="12">
        <f t="shared" si="1"/>
        <v>0.005760065709327601</v>
      </c>
      <c r="N53" s="11">
        <f t="shared" si="1"/>
        <v>0.002604621281385339</v>
      </c>
      <c r="O53" s="13">
        <f t="shared" si="1"/>
        <v>0.005924271014540011</v>
      </c>
    </row>
    <row r="54" spans="1:15" ht="19.5" customHeight="1">
      <c r="A54" s="4" t="s">
        <v>5</v>
      </c>
      <c r="B54" s="11">
        <f aca="true" t="shared" si="2" ref="B54:O54">IF(ISNUMBER(B6)=TRUE,B6/B$16,"")</f>
        <v>0.158892966509179</v>
      </c>
      <c r="C54" s="11">
        <f t="shared" si="2"/>
        <v>0.13446350151416825</v>
      </c>
      <c r="D54" s="11">
        <f t="shared" si="2"/>
        <v>0.03774691774595466</v>
      </c>
      <c r="E54" s="11">
        <f t="shared" si="2"/>
        <v>0.03954594958499977</v>
      </c>
      <c r="F54" s="11">
        <f t="shared" si="2"/>
        <v>0.3458657507457835</v>
      </c>
      <c r="G54" s="11">
        <f t="shared" si="2"/>
        <v>0.4546096104118746</v>
      </c>
      <c r="H54" s="11">
        <f t="shared" si="2"/>
        <v>0.19908562864277526</v>
      </c>
      <c r="I54" s="11">
        <f t="shared" si="2"/>
        <v>0.07636924934465965</v>
      </c>
      <c r="J54" s="11">
        <f t="shared" si="2"/>
        <v>0.453069228054668</v>
      </c>
      <c r="K54" s="11">
        <f t="shared" si="2"/>
        <v>0.4055438574319969</v>
      </c>
      <c r="L54" s="11">
        <f t="shared" si="2"/>
        <v>0.3424512217003116</v>
      </c>
      <c r="M54" s="12">
        <f t="shared" si="2"/>
        <v>0.38097612130716707</v>
      </c>
      <c r="N54" s="11">
        <f t="shared" si="2"/>
        <v>0.08519389818576795</v>
      </c>
      <c r="O54" s="13">
        <f t="shared" si="2"/>
        <v>0.11967678550788126</v>
      </c>
    </row>
    <row r="55" spans="1:15" ht="19.5" customHeight="1">
      <c r="A55" s="4" t="s">
        <v>6</v>
      </c>
      <c r="B55" s="11">
        <f aca="true" t="shared" si="3" ref="B55:O55">IF(ISNUMBER(B7)=TRUE,B7/B$16,"")</f>
        <v>0.1590521788289408</v>
      </c>
      <c r="C55" s="11">
        <f t="shared" si="3"/>
        <v>0.08709599474374724</v>
      </c>
      <c r="D55" s="11">
        <f t="shared" si="3"/>
        <v>0.025776769818589736</v>
      </c>
      <c r="E55" s="11">
        <f t="shared" si="3"/>
        <v>0.0028198230927788484</v>
      </c>
      <c r="F55" s="11">
        <f t="shared" si="3"/>
        <v>0.017521595009586336</v>
      </c>
      <c r="G55" s="11">
        <f t="shared" si="3"/>
        <v>0.19300015549298735</v>
      </c>
      <c r="H55" s="11">
        <f t="shared" si="3"/>
        <v>0.04790949156811175</v>
      </c>
      <c r="I55" s="11">
        <f t="shared" si="3"/>
        <v>0.007621871419912352</v>
      </c>
      <c r="J55" s="11">
        <f t="shared" si="3"/>
        <v>0.08698430219225241</v>
      </c>
      <c r="K55" s="11">
        <f t="shared" si="3"/>
        <v>0.08055912588115668</v>
      </c>
      <c r="L55" s="11">
        <f t="shared" si="3"/>
        <v>0.07050708482244163</v>
      </c>
      <c r="M55" s="12">
        <f t="shared" si="3"/>
        <v>0.15975181305539715</v>
      </c>
      <c r="N55" s="11">
        <f t="shared" si="3"/>
        <v>0.04353178570970515</v>
      </c>
      <c r="O55" s="13">
        <f t="shared" si="3"/>
        <v>0.06873774729355021</v>
      </c>
    </row>
    <row r="56" spans="1:15" ht="19.5" customHeight="1">
      <c r="A56" s="4" t="s">
        <v>7</v>
      </c>
      <c r="B56" s="11">
        <f aca="true" t="shared" si="4" ref="B56:O56">IF(ISNUMBER(B8)=TRUE,B8/B$16,"")</f>
      </c>
      <c r="C56" s="11">
        <f t="shared" si="4"/>
      </c>
      <c r="D56" s="11">
        <f t="shared" si="4"/>
        <v>0.019117411266112796</v>
      </c>
      <c r="E56" s="11">
        <f t="shared" si="4"/>
        <v>0.00010998599187464637</v>
      </c>
      <c r="F56" s="11">
        <f t="shared" si="4"/>
      </c>
      <c r="G56" s="11">
        <f t="shared" si="4"/>
      </c>
      <c r="H56" s="11">
        <f t="shared" si="4"/>
      </c>
      <c r="I56" s="11">
        <f t="shared" si="4"/>
      </c>
      <c r="J56" s="11">
        <f t="shared" si="4"/>
        <v>0.0024651132699826527</v>
      </c>
      <c r="K56" s="11">
        <f t="shared" si="4"/>
        <v>0.005151355582163921</v>
      </c>
      <c r="L56" s="11">
        <f t="shared" si="4"/>
        <v>0.006710672273672454</v>
      </c>
      <c r="M56" s="12">
        <f t="shared" si="4"/>
        <v>8.501111237368575E-06</v>
      </c>
      <c r="N56" s="11">
        <f t="shared" si="4"/>
        <v>0.012151417567376192</v>
      </c>
      <c r="O56" s="13">
        <f t="shared" si="4"/>
      </c>
    </row>
    <row r="57" spans="1:15" ht="19.5" customHeight="1">
      <c r="A57" s="4" t="s">
        <v>13</v>
      </c>
      <c r="B57" s="11">
        <f aca="true" t="shared" si="5" ref="B57:O57">IF(ISNUMBER(B9)=TRUE,B9/B$16,"")</f>
      </c>
      <c r="C57" s="11">
        <f t="shared" si="5"/>
      </c>
      <c r="D57" s="11">
        <f t="shared" si="5"/>
        <v>0.04954428186450288</v>
      </c>
      <c r="E57" s="11">
        <f t="shared" si="5"/>
        <v>0.3540918663445063</v>
      </c>
      <c r="F57" s="11">
        <f t="shared" si="5"/>
      </c>
      <c r="G57" s="11">
        <f t="shared" si="5"/>
      </c>
      <c r="H57" s="11">
        <f t="shared" si="5"/>
      </c>
      <c r="I57" s="11">
        <f t="shared" si="5"/>
      </c>
      <c r="J57" s="11">
        <f t="shared" si="5"/>
      </c>
      <c r="K57" s="11">
        <f t="shared" si="5"/>
      </c>
      <c r="L57" s="11">
        <f t="shared" si="5"/>
      </c>
      <c r="M57" s="12">
        <f t="shared" si="5"/>
        <v>0.02736870662104739</v>
      </c>
      <c r="N57" s="11">
        <f t="shared" si="5"/>
        <v>0.03325006478827</v>
      </c>
      <c r="O57" s="13">
        <f t="shared" si="5"/>
      </c>
    </row>
    <row r="58" spans="1:15" ht="19.5" customHeight="1">
      <c r="A58" s="4" t="s">
        <v>8</v>
      </c>
      <c r="B58" s="11">
        <f aca="true" t="shared" si="6" ref="B58:O58">IF(ISNUMBER(B10)=TRUE,B10/B$16,"")</f>
        <v>1.0483614691600984E-06</v>
      </c>
      <c r="C58" s="11">
        <f t="shared" si="6"/>
        <v>1.5696194845843847E-07</v>
      </c>
      <c r="D58" s="11">
        <f t="shared" si="6"/>
        <v>0.3549910917483223</v>
      </c>
      <c r="E58" s="11">
        <f t="shared" si="6"/>
      </c>
      <c r="F58" s="11">
        <f t="shared" si="6"/>
      </c>
      <c r="G58" s="11">
        <f t="shared" si="6"/>
      </c>
      <c r="H58" s="11">
        <f t="shared" si="6"/>
      </c>
      <c r="I58" s="11">
        <f t="shared" si="6"/>
        <v>0.011865906279327465</v>
      </c>
      <c r="J58" s="11">
        <f t="shared" si="6"/>
        <v>0.045527009838174454</v>
      </c>
      <c r="K58" s="11">
        <f t="shared" si="6"/>
        <v>0.042722662634638676</v>
      </c>
      <c r="L58" s="11">
        <f t="shared" si="6"/>
        <v>0.04893654807414579</v>
      </c>
      <c r="M58" s="12">
        <f t="shared" si="6"/>
        <v>0.07745758794559351</v>
      </c>
      <c r="N58" s="11">
        <f t="shared" si="6"/>
        <v>0.22562949275220415</v>
      </c>
      <c r="O58" s="13">
        <f t="shared" si="6"/>
        <v>0.003262553240591672</v>
      </c>
    </row>
    <row r="59" spans="1:15" ht="19.5" customHeight="1">
      <c r="A59" s="4" t="s">
        <v>2</v>
      </c>
      <c r="B59" s="11">
        <f aca="true" t="shared" si="7" ref="B59:O59">IF(ISNUMBER(B11)=TRUE,B11/B$16,"")</f>
        <v>0.0237135292762375</v>
      </c>
      <c r="C59" s="11">
        <f t="shared" si="7"/>
        <v>0.6149407693073946</v>
      </c>
      <c r="D59" s="11">
        <f t="shared" si="7"/>
        <v>0.06491498202063085</v>
      </c>
      <c r="E59" s="11">
        <f t="shared" si="7"/>
        <v>0.00845997788478875</v>
      </c>
      <c r="F59" s="11">
        <f t="shared" si="7"/>
        <v>0.3492637999636095</v>
      </c>
      <c r="G59" s="11">
        <f t="shared" si="7"/>
        <v>0.49172815925781127</v>
      </c>
      <c r="H59" s="11">
        <f t="shared" si="7"/>
        <v>0.16519733139992013</v>
      </c>
      <c r="I59" s="11">
        <f t="shared" si="7"/>
        <v>0.061523122414020096</v>
      </c>
      <c r="J59" s="11">
        <f t="shared" si="7"/>
        <v>0.13717099213718673</v>
      </c>
      <c r="K59" s="11">
        <f t="shared" si="7"/>
        <v>0.17218131708384155</v>
      </c>
      <c r="L59" s="11">
        <f t="shared" si="7"/>
        <v>0.18232561973293102</v>
      </c>
      <c r="M59" s="12">
        <f t="shared" si="7"/>
        <v>0.40818627973312727</v>
      </c>
      <c r="N59" s="11">
        <f t="shared" si="7"/>
        <v>0.24640566776907044</v>
      </c>
      <c r="O59" s="13">
        <f t="shared" si="7"/>
        <v>0.43409075292795346</v>
      </c>
    </row>
    <row r="60" spans="1:15" ht="19.5" customHeight="1">
      <c r="A60" s="4" t="s">
        <v>9</v>
      </c>
      <c r="B60" s="11">
        <f aca="true" t="shared" si="8" ref="B60:O60">IF(ISNUMBER(B12)=TRUE,B12/B$16,"")</f>
        <v>0.021478441114432246</v>
      </c>
      <c r="C60" s="11">
        <f t="shared" si="8"/>
        <v>0.04772003165902141</v>
      </c>
      <c r="D60" s="11">
        <f t="shared" si="8"/>
        <v>0.0012342986168616004</v>
      </c>
      <c r="E60" s="11">
        <f t="shared" si="8"/>
        <v>4.3646843696118776E-05</v>
      </c>
      <c r="F60" s="11">
        <f t="shared" si="8"/>
        <v>0.005543675015959614</v>
      </c>
      <c r="G60" s="11">
        <f t="shared" si="8"/>
        <v>0.009379539828238057</v>
      </c>
      <c r="H60" s="11">
        <f t="shared" si="8"/>
        <v>0.002615125062920149</v>
      </c>
      <c r="I60" s="11">
        <f t="shared" si="8"/>
        <v>3.405300576577151E-05</v>
      </c>
      <c r="J60" s="11">
        <f t="shared" si="8"/>
        <v>0.010794282509230146</v>
      </c>
      <c r="K60" s="11">
        <f t="shared" si="8"/>
        <v>0.009674948855637256</v>
      </c>
      <c r="L60" s="11">
        <f t="shared" si="8"/>
        <v>0.007963061418454638</v>
      </c>
      <c r="M60" s="12">
        <f t="shared" si="8"/>
        <v>0.007763612752292978</v>
      </c>
      <c r="N60" s="11">
        <f t="shared" si="8"/>
        <v>0.015408431858058687</v>
      </c>
      <c r="O60" s="13">
        <f t="shared" si="8"/>
        <v>0.03333572638167742</v>
      </c>
    </row>
    <row r="61" spans="1:15" ht="19.5" customHeight="1">
      <c r="A61" s="4" t="s">
        <v>10</v>
      </c>
      <c r="B61" s="11">
        <f aca="true" t="shared" si="9" ref="B61:O61">IF(ISNUMBER(B13)=TRUE,B13/B$16,"")</f>
        <v>0.5479459151312238</v>
      </c>
      <c r="C61" s="11">
        <f t="shared" si="9"/>
        <v>0.08744259864898526</v>
      </c>
      <c r="D61" s="11">
        <f t="shared" si="9"/>
        <v>0.013675812262574449</v>
      </c>
      <c r="E61" s="11">
        <f t="shared" si="9"/>
        <v>0.2543896273061909</v>
      </c>
      <c r="F61" s="11">
        <f t="shared" si="9"/>
        <v>0.02638987786352301</v>
      </c>
      <c r="G61" s="11">
        <f t="shared" si="9"/>
        <v>0.014554100162792507</v>
      </c>
      <c r="H61" s="11">
        <f t="shared" si="9"/>
        <v>0.10233396285937084</v>
      </c>
      <c r="I61" s="11">
        <f t="shared" si="9"/>
        <v>0.012602396438437621</v>
      </c>
      <c r="J61" s="11">
        <f t="shared" si="9"/>
        <v>0.0018660692143538233</v>
      </c>
      <c r="K61" s="11">
        <f t="shared" si="9"/>
        <v>0.0018282672220801043</v>
      </c>
      <c r="L61" s="11">
        <f t="shared" si="9"/>
        <v>0.0018735547948317964</v>
      </c>
      <c r="M61" s="12">
        <f t="shared" si="9"/>
        <v>0.034141982994393784</v>
      </c>
      <c r="N61" s="11">
        <f t="shared" si="9"/>
        <v>0.037726515195624685</v>
      </c>
      <c r="O61" s="13">
        <f t="shared" si="9"/>
        <v>0.08921581089643481</v>
      </c>
    </row>
    <row r="62" spans="1:15" ht="19.5" customHeight="1">
      <c r="A62" s="4" t="s">
        <v>11</v>
      </c>
      <c r="B62" s="11">
        <f aca="true" t="shared" si="10" ref="B62:O62">IF(ISNUMBER(B14)=TRUE,B14/B$16,"")</f>
      </c>
      <c r="C62" s="11">
        <f t="shared" si="10"/>
        <v>0.0004749407722057957</v>
      </c>
      <c r="D62" s="11">
        <f t="shared" si="10"/>
        <v>0.033916635111430976</v>
      </c>
      <c r="E62" s="11">
        <f t="shared" si="10"/>
        <v>0.20021367176941005</v>
      </c>
      <c r="F62" s="11">
        <f t="shared" si="10"/>
      </c>
      <c r="G62" s="11">
        <f t="shared" si="10"/>
      </c>
      <c r="H62" s="11">
        <f t="shared" si="10"/>
        <v>0.4622365541290106</v>
      </c>
      <c r="I62" s="11">
        <f t="shared" si="10"/>
        <v>0.7962767536177799</v>
      </c>
      <c r="J62" s="11">
        <f t="shared" si="10"/>
        <v>0.0007015761094475414</v>
      </c>
      <c r="K62" s="11">
        <f t="shared" si="10"/>
        <v>0.001719121660824977</v>
      </c>
      <c r="L62" s="11">
        <f t="shared" si="10"/>
        <v>0.003028299030816933</v>
      </c>
      <c r="M62" s="12">
        <f t="shared" si="10"/>
        <v>0.026942407244202545</v>
      </c>
      <c r="N62" s="11">
        <f t="shared" si="10"/>
        <v>0.02269459746371622</v>
      </c>
      <c r="O62" s="13">
        <f t="shared" si="10"/>
        <v>0.2192485609700862</v>
      </c>
    </row>
    <row r="63" spans="1:15" ht="19.5" customHeight="1">
      <c r="A63" s="4" t="s">
        <v>12</v>
      </c>
      <c r="B63" s="11">
        <f aca="true" t="shared" si="11" ref="B63:O63">IF(ISNUMBER(B15)=TRUE,B15/B$16,"")</f>
        <v>0.0814289593602172</v>
      </c>
      <c r="C63" s="11">
        <f t="shared" si="11"/>
        <v>0.019820026303233</v>
      </c>
      <c r="D63" s="11">
        <f t="shared" si="11"/>
        <v>0.398883703155132</v>
      </c>
      <c r="E63" s="11">
        <f t="shared" si="11"/>
        <v>0.1400649317736162</v>
      </c>
      <c r="F63" s="11">
        <f t="shared" si="11"/>
        <v>0.25426473154477824</v>
      </c>
      <c r="G63" s="11">
        <f t="shared" si="11"/>
        <v>-0.1699070400720658</v>
      </c>
      <c r="H63" s="11">
        <f t="shared" si="11"/>
        <v>0.008694033394476079</v>
      </c>
      <c r="I63" s="11">
        <f t="shared" si="11"/>
        <v>0.033269172337236017</v>
      </c>
      <c r="J63" s="11">
        <f t="shared" si="11"/>
        <v>0.259236027835678</v>
      </c>
      <c r="K63" s="11">
        <f t="shared" si="11"/>
        <v>0.2786623418694894</v>
      </c>
      <c r="L63" s="11">
        <f t="shared" si="11"/>
        <v>0.334558289486176</v>
      </c>
      <c r="M63" s="12">
        <f t="shared" si="11"/>
        <v>-0.12835707847378666</v>
      </c>
      <c r="N63" s="11">
        <f t="shared" si="11"/>
        <v>0.27540350742882114</v>
      </c>
      <c r="O63" s="13">
        <f t="shared" si="11"/>
        <v>0.02650779176728489</v>
      </c>
    </row>
    <row r="64" spans="1:15" ht="19.5" customHeight="1">
      <c r="A64" s="6" t="s">
        <v>3</v>
      </c>
      <c r="B64" s="15">
        <f aca="true" t="shared" si="12" ref="B64:O64">IF(ISNUMBER(B16)=TRUE,B16/B$16,"")</f>
        <v>1</v>
      </c>
      <c r="C64" s="15">
        <f t="shared" si="12"/>
        <v>1</v>
      </c>
      <c r="D64" s="15">
        <f t="shared" si="12"/>
        <v>1</v>
      </c>
      <c r="E64" s="15">
        <f t="shared" si="12"/>
        <v>1</v>
      </c>
      <c r="F64" s="15">
        <f t="shared" si="12"/>
        <v>1</v>
      </c>
      <c r="G64" s="15">
        <f t="shared" si="12"/>
        <v>1</v>
      </c>
      <c r="H64" s="15">
        <f t="shared" si="12"/>
        <v>1</v>
      </c>
      <c r="I64" s="15">
        <f t="shared" si="12"/>
        <v>1</v>
      </c>
      <c r="J64" s="15">
        <f t="shared" si="12"/>
        <v>1</v>
      </c>
      <c r="K64" s="15">
        <f t="shared" si="12"/>
        <v>1</v>
      </c>
      <c r="L64" s="15">
        <f t="shared" si="12"/>
        <v>1</v>
      </c>
      <c r="M64" s="16">
        <f t="shared" si="12"/>
        <v>1</v>
      </c>
      <c r="N64" s="15">
        <f t="shared" si="12"/>
        <v>1</v>
      </c>
      <c r="O64" s="17">
        <f t="shared" si="12"/>
        <v>1</v>
      </c>
    </row>
    <row r="65" spans="1:10" ht="12.75">
      <c r="A65" s="9"/>
      <c r="B65" s="9"/>
      <c r="C65" s="9"/>
      <c r="D65" s="9"/>
      <c r="E65" s="9"/>
      <c r="F65" s="9"/>
      <c r="G65" s="9"/>
      <c r="H65" s="9"/>
      <c r="I65" s="9"/>
      <c r="J65" s="9"/>
    </row>
  </sheetData>
  <sheetProtection/>
  <mergeCells count="2">
    <mergeCell ref="A1:O1"/>
    <mergeCell ref="A50:O50"/>
  </mergeCells>
  <printOptions/>
  <pageMargins left="0.31" right="0.2" top="0.5" bottom="0.5" header="0.43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2021-03-25T14:32:21Z</dcterms:modified>
  <cp:category/>
  <cp:version/>
  <cp:contentType/>
  <cp:contentStatus/>
</cp:coreProperties>
</file>