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<sst xmlns="http://schemas.openxmlformats.org/spreadsheetml/2006/main" count="68" uniqueCount="37">
  <si>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</si>
  <si>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</si>
  <si>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</si>
  <si>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</si>
  <si>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</si>
  <si>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</si>
  <si>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</si>
  <si>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</si>
  <si>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</si>
  <si>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</si>
  <si>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</si>
  <si>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</si>
  <si>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</si>
  <si>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</si>
  <si>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</si>
  <si>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</si>
  <si>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</si>
  <si>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</si>
  <si>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</si>
  <si>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</si>
  <si>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</si>
  <si>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</si>
  <si>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</si>
  <si>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</si>
  <si>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</si>
  <si>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</si>
  <si>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</si>
  <si>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</si>
  <si>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</si>
  <si>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</si>
  <si>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</si>
  <si>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</si>
  <si>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</si>
  <si>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</si>
  <si>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</si>
  <si>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Varese nel 2017 - dati finali (Fonte: INEMAR ARPA LOMBARDIA)</t>
  </si>
  <si>
    <t>Distribuzione percentuale delle emissioni in provincia di Varese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</si>
</sst>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97325"/>
          <c:h val="0.75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9229558"/>
        <c:axId val="15957159"/>
      </c:bar3DChart>
      <c:catAx>
        <c:axId val="9229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22955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.80025"/>
          <c:w val="0.829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14900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3.32878387996637</v>
      </c>
      <c r="C5" s="29">
        <v>350.08413208875</v>
      </c>
      <c r="D5" s="29">
        <v>16.7717432</v>
      </c>
      <c r="E5" s="29">
        <v>31.833575326</v>
      </c>
      <c r="F5" s="29">
        <v>219.6858045165</v>
      </c>
      <c r="G5" s="29">
        <v>228.197411192</v>
      </c>
      <c r="H5" s="29">
        <v>0.6102819</v>
      </c>
      <c r="I5" s="29">
        <v>0.4406731615</v>
      </c>
      <c r="J5" s="29">
        <v>1.17369</v>
      </c>
      <c r="K5" s="29">
        <v>1.17918</v>
      </c>
      <c r="L5" s="30">
        <v>1.19005</v>
      </c>
      <c r="M5" s="28">
        <v>229.17511458135</v>
      </c>
      <c r="N5" s="29">
        <v>468.485492899654</v>
      </c>
      <c r="O5" s="30">
        <v>7.7407739232178</v>
      </c>
    </row>
    <row r="6" spans="1:15" s="10" customFormat="1" ht="21.75" customHeight="1">
      <c r="A6" s="27" t="s">
        <v>5</v>
      </c>
      <c r="B6" s="31">
        <v>57.0996038580374</v>
      </c>
      <c r="C6" s="32">
        <v>1055.44405665856</v>
      </c>
      <c r="D6" s="32">
        <v>798.923308287712</v>
      </c>
      <c r="E6" s="32">
        <v>465.527488634301</v>
      </c>
      <c r="F6" s="32">
        <v>6191.2961931386</v>
      </c>
      <c r="G6" s="32">
        <v>1439.77316445943</v>
      </c>
      <c r="H6" s="32">
        <v>55.0776838324988</v>
      </c>
      <c r="I6" s="32">
        <v>79.1666192630329</v>
      </c>
      <c r="J6" s="32">
        <v>795.58342</v>
      </c>
      <c r="K6" s="32">
        <v>815.55126</v>
      </c>
      <c r="L6" s="33">
        <v>859.69368</v>
      </c>
      <c r="M6" s="31">
        <v>1467.82450145737</v>
      </c>
      <c r="N6" s="32">
        <v>2774.12502349728</v>
      </c>
      <c r="O6" s="33">
        <v>29.3862969573724</v>
      </c>
    </row>
    <row r="7" spans="1:15" s="10" customFormat="1" ht="21.75" customHeight="1">
      <c r="A7" s="27" t="s">
        <v>6</v>
      </c>
      <c r="B7" s="31">
        <v>352.693297928827</v>
      </c>
      <c r="C7" s="32">
        <v>2778.69801776397</v>
      </c>
      <c r="D7" s="32">
        <v>240.66759976507</v>
      </c>
      <c r="E7" s="32">
        <v>145.162125857679</v>
      </c>
      <c r="F7" s="32">
        <v>1540.48853424481</v>
      </c>
      <c r="G7" s="32">
        <v>1343.86648269771</v>
      </c>
      <c r="H7" s="32">
        <v>43.6856818012364</v>
      </c>
      <c r="I7" s="32">
        <v>60.114394953712</v>
      </c>
      <c r="J7" s="32">
        <v>57.14011</v>
      </c>
      <c r="K7" s="32">
        <v>75.97249</v>
      </c>
      <c r="L7" s="33">
        <v>97.40638</v>
      </c>
      <c r="M7" s="31">
        <v>1360.51386902092</v>
      </c>
      <c r="N7" s="32">
        <v>3802.16518996605</v>
      </c>
      <c r="O7" s="33">
        <v>74.9664891776419</v>
      </c>
    </row>
    <row r="8" spans="1:15" s="10" customFormat="1" ht="21.75" customHeight="1">
      <c r="A8" s="27" t="s">
        <v>7</v>
      </c>
      <c r="B8" s="31">
        <v>458.9461399755</v>
      </c>
      <c r="C8" s="32">
        <v>139.7130265645</v>
      </c>
      <c r="D8" s="32">
        <v>492.945353227844</v>
      </c>
      <c r="E8" s="32">
        <v>7.80766844851254</v>
      </c>
      <c r="F8" s="32">
        <v>868.483315757</v>
      </c>
      <c r="G8" s="32">
        <v>766.43789552</v>
      </c>
      <c r="H8" s="32">
        <v>3.395242</v>
      </c>
      <c r="I8" s="32">
        <v>0.1783054065</v>
      </c>
      <c r="J8" s="32">
        <v>23.99038</v>
      </c>
      <c r="K8" s="32">
        <v>51.27109</v>
      </c>
      <c r="L8" s="33">
        <v>79.60802</v>
      </c>
      <c r="M8" s="31">
        <v>767.644869347213</v>
      </c>
      <c r="N8" s="32">
        <v>759.037717728083</v>
      </c>
      <c r="O8" s="33">
        <v>17.3899159957569</v>
      </c>
    </row>
    <row r="9" spans="1:15" s="10" customFormat="1" ht="33.75" customHeight="1">
      <c r="A9" s="27" t="s">
        <v>13</v>
      </c>
      <c r="B9" s="31"/>
      <c r="C9" s="32"/>
      <c r="D9" s="32">
        <v>1024.0128958704</v>
      </c>
      <c r="E9" s="32">
        <v>4002.91388009822</v>
      </c>
      <c r="F9" s="32"/>
      <c r="G9" s="32"/>
      <c r="H9" s="32"/>
      <c r="I9" s="32"/>
      <c r="J9" s="32"/>
      <c r="K9" s="32"/>
      <c r="L9" s="33"/>
      <c r="M9" s="31">
        <v>100.072847002455</v>
      </c>
      <c r="N9" s="32">
        <v>1080.05369019177</v>
      </c>
      <c r="O9" s="33"/>
    </row>
    <row r="10" spans="1:15" s="10" customFormat="1" ht="21.75" customHeight="1">
      <c r="A10" s="27" t="s">
        <v>8</v>
      </c>
      <c r="B10" s="31">
        <v>0.0152232888219483</v>
      </c>
      <c r="C10" s="32">
        <v>19.5829157132158</v>
      </c>
      <c r="D10" s="32">
        <v>6253.30410492847</v>
      </c>
      <c r="E10" s="32"/>
      <c r="F10" s="32">
        <v>4.7831360795</v>
      </c>
      <c r="G10" s="32"/>
      <c r="H10" s="32"/>
      <c r="I10" s="32">
        <v>1.20300568875</v>
      </c>
      <c r="J10" s="32">
        <v>56.71126</v>
      </c>
      <c r="K10" s="32">
        <v>60.44175</v>
      </c>
      <c r="L10" s="33">
        <v>95.84627</v>
      </c>
      <c r="M10" s="31">
        <v>306.130479578535</v>
      </c>
      <c r="N10" s="32">
        <v>6277.72140706734</v>
      </c>
      <c r="O10" s="33">
        <v>0.496969109993273</v>
      </c>
    </row>
    <row r="11" spans="1:15" s="10" customFormat="1" ht="21.75" customHeight="1">
      <c r="A11" s="27" t="s">
        <v>2</v>
      </c>
      <c r="B11" s="31">
        <v>10.0093677106237</v>
      </c>
      <c r="C11" s="32">
        <v>5158.41536509733</v>
      </c>
      <c r="D11" s="32">
        <v>1397.34578468051</v>
      </c>
      <c r="E11" s="32">
        <v>104.218340504581</v>
      </c>
      <c r="F11" s="32">
        <v>6547.76444042524</v>
      </c>
      <c r="G11" s="32">
        <v>1597.70757596792</v>
      </c>
      <c r="H11" s="32">
        <v>54.5011930442439</v>
      </c>
      <c r="I11" s="32">
        <v>87.0779480260859</v>
      </c>
      <c r="J11" s="32">
        <v>261.91326</v>
      </c>
      <c r="K11" s="32">
        <v>375.69181</v>
      </c>
      <c r="L11" s="33">
        <v>499.70061</v>
      </c>
      <c r="M11" s="31">
        <v>1616.55439000772</v>
      </c>
      <c r="N11" s="32">
        <v>8412.32567531309</v>
      </c>
      <c r="O11" s="33">
        <v>117.578667681067</v>
      </c>
    </row>
    <row r="12" spans="1:15" s="10" customFormat="1" ht="21.75" customHeight="1">
      <c r="A12" s="27" t="s">
        <v>9</v>
      </c>
      <c r="B12" s="31">
        <v>72.5348236184247</v>
      </c>
      <c r="C12" s="32">
        <v>1441.31420448752</v>
      </c>
      <c r="D12" s="32">
        <v>131.323770310742</v>
      </c>
      <c r="E12" s="32">
        <v>0.463604058878247</v>
      </c>
      <c r="F12" s="32">
        <v>841.753944166881</v>
      </c>
      <c r="G12" s="32">
        <v>276.952756876103</v>
      </c>
      <c r="H12" s="32">
        <v>0.633463584114645</v>
      </c>
      <c r="I12" s="32">
        <v>0.0372691863150983</v>
      </c>
      <c r="J12" s="32">
        <v>17.02599</v>
      </c>
      <c r="K12" s="32">
        <v>17.23678</v>
      </c>
      <c r="L12" s="33">
        <v>17.19573</v>
      </c>
      <c r="M12" s="31">
        <v>277.153119125641</v>
      </c>
      <c r="N12" s="32">
        <v>1982.32652410069</v>
      </c>
      <c r="O12" s="33">
        <v>33.6030762171734</v>
      </c>
    </row>
    <row r="13" spans="1:15" s="10" customFormat="1" ht="21.75" customHeight="1">
      <c r="A13" s="27" t="s">
        <v>10</v>
      </c>
      <c r="B13" s="31">
        <v>6.76993833520799</v>
      </c>
      <c r="C13" s="32">
        <v>129.264332309785</v>
      </c>
      <c r="D13" s="32">
        <v>16.3472125495302</v>
      </c>
      <c r="E13" s="32">
        <v>5533.46468012762</v>
      </c>
      <c r="F13" s="32">
        <v>51.8345615409257</v>
      </c>
      <c r="G13" s="32">
        <v>8.16373619608026</v>
      </c>
      <c r="H13" s="32">
        <v>34.786175161759</v>
      </c>
      <c r="I13" s="32">
        <v>10.33289491833</v>
      </c>
      <c r="J13" s="32">
        <v>2.61534</v>
      </c>
      <c r="K13" s="32">
        <v>2.65192</v>
      </c>
      <c r="L13" s="33">
        <v>2.85085</v>
      </c>
      <c r="M13" s="31">
        <v>156.866633397475</v>
      </c>
      <c r="N13" s="32">
        <v>257.220005258757</v>
      </c>
      <c r="O13" s="33">
        <v>3.62954803648615</v>
      </c>
    </row>
    <row r="14" spans="1:15" s="10" customFormat="1" ht="21.75" customHeight="1">
      <c r="A14" s="27" t="s">
        <v>11</v>
      </c>
      <c r="B14" s="31"/>
      <c r="C14" s="32">
        <v>2.91522</v>
      </c>
      <c r="D14" s="32">
        <v>242.006058</v>
      </c>
      <c r="E14" s="32">
        <v>1315.42451510196</v>
      </c>
      <c r="F14" s="32"/>
      <c r="G14" s="32"/>
      <c r="H14" s="32">
        <v>70.2745590446961</v>
      </c>
      <c r="I14" s="32">
        <v>558.148490102214</v>
      </c>
      <c r="J14" s="32">
        <v>1.85898</v>
      </c>
      <c r="K14" s="32">
        <v>4.26207</v>
      </c>
      <c r="L14" s="33">
        <v>7.54299</v>
      </c>
      <c r="M14" s="31">
        <v>53.8274314728686</v>
      </c>
      <c r="N14" s="32">
        <v>263.978569611428</v>
      </c>
      <c r="O14" s="33">
        <v>32.8936710706122</v>
      </c>
    </row>
    <row r="15" spans="1:15" s="10" customFormat="1" ht="21.75" customHeight="1">
      <c r="A15" s="27" t="s">
        <v>12</v>
      </c>
      <c r="B15" s="34">
        <v>15.49354323</v>
      </c>
      <c r="C15" s="35">
        <v>76.6661859</v>
      </c>
      <c r="D15" s="35">
        <v>5194.85526</v>
      </c>
      <c r="E15" s="35">
        <v>973.3698968585</v>
      </c>
      <c r="F15" s="35">
        <v>2183.4121119</v>
      </c>
      <c r="G15" s="35">
        <v>-318.610952924126</v>
      </c>
      <c r="H15" s="35">
        <v>0.1267556454</v>
      </c>
      <c r="I15" s="35">
        <v>21.5739705</v>
      </c>
      <c r="J15" s="35">
        <v>117.28323</v>
      </c>
      <c r="K15" s="35">
        <v>146.98858</v>
      </c>
      <c r="L15" s="36">
        <v>197.9428</v>
      </c>
      <c r="M15" s="34">
        <v>-294.238932320334</v>
      </c>
      <c r="N15" s="35">
        <v>5542.19051766302</v>
      </c>
      <c r="O15" s="36">
        <v>3.4198770522135</v>
      </c>
    </row>
    <row r="16" spans="1:15" s="10" customFormat="1" ht="21.75" customHeight="1">
      <c r="A16" s="37" t="s">
        <v>3</v>
      </c>
      <c r="B16" s="38">
        <f aca="true" t="shared" si="0" ref="B16:O16">SUM(B5:B15)</f>
        <v>976.890721825409</v>
      </c>
      <c r="C16" s="38">
        <f t="shared" si="0"/>
        <v>11152.097456583631</v>
      </c>
      <c r="D16" s="38">
        <f t="shared" si="0"/>
        <v>15808.50309082028</v>
      </c>
      <c r="E16" s="38">
        <f t="shared" si="0"/>
        <v>12580.18577501625</v>
      </c>
      <c r="F16" s="38">
        <f t="shared" si="0"/>
        <v>18449.502041769454</v>
      </c>
      <c r="G16" s="38">
        <f t="shared" si="0"/>
        <v>5342.488069985117</v>
      </c>
      <c r="H16" s="38">
        <f t="shared" si="0"/>
        <v>263.09103601394884</v>
      </c>
      <c r="I16" s="38">
        <f t="shared" si="0"/>
        <v>818.2735712064399</v>
      </c>
      <c r="J16" s="38">
        <f t="shared" si="0"/>
        <v>1335.2956600000002</v>
      </c>
      <c r="K16" s="38">
        <f t="shared" si="0"/>
        <v>1551.2469299999998</v>
      </c>
      <c r="L16" s="38">
        <f t="shared" si="0"/>
        <v>1858.9773799999998</v>
      </c>
      <c r="M16" s="39">
        <f t="shared" si="0"/>
        <v>6041.524322671214</v>
      </c>
      <c r="N16" s="38">
        <f t="shared" si="0"/>
        <v>31619.62981329716</v>
      </c>
      <c r="O16" s="40">
        <f t="shared" si="0"/>
        <v>321.10528522153453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0.0034075294253447666</v>
      </c>
      <c r="C53" s="12">
        <f t="shared" si="1"/>
        <v>0.031391774816501274</v>
      </c>
      <c r="D53" s="12">
        <f t="shared" si="1"/>
        <v>0.0010609317722016993</v>
      </c>
      <c r="E53" s="12">
        <f t="shared" si="1"/>
        <v>0.00253045351597432</v>
      </c>
      <c r="F53" s="12">
        <f t="shared" si="1"/>
        <v>0.011907411052023732</v>
      </c>
      <c r="G53" s="12">
        <f t="shared" si="1"/>
        <v>0.04271369597885423</v>
      </c>
      <c r="H53" s="12">
        <f t="shared" si="1"/>
        <v>0.0023196605602618992</v>
      </c>
      <c r="I53" s="12">
        <f t="shared" si="1"/>
        <v>0.0005385401374387342</v>
      </c>
      <c r="J53" s="12">
        <f t="shared" si="1"/>
        <v>0.000878973874594934</v>
      </c>
      <c r="K53" s="12">
        <f t="shared" si="1"/>
        <v>0.0007601497718999515</v>
      </c>
      <c r="L53" s="12">
        <f t="shared" si="1"/>
        <v>0.0006401637872538289</v>
      </c>
      <c r="M53" s="13">
        <f t="shared" si="1"/>
        <v>0.037933326482085895</v>
      </c>
      <c r="N53" s="12">
        <f t="shared" si="1"/>
        <v>0.014816286454518815</v>
      </c>
      <c r="O53" s="14">
        <f t="shared" si="1"/>
        <v>0.02410665373470058</v>
      </c>
    </row>
    <row r="54" spans="1:15" ht="19.5" customHeight="1">
      <c r="A54" s="4" t="s">
        <v>5</v>
      </c>
      <c r="B54" s="12">
        <f aca="true" t="shared" si="2" ref="B54:O54">IF(ISNUMBER(B6)=TRUE,B6/B$16,"")</f>
        <v>0.05845034923797987</v>
      </c>
      <c r="C54" s="12">
        <f t="shared" si="2"/>
        <v>0.09464085664311331</v>
      </c>
      <c r="D54" s="12">
        <f t="shared" si="2"/>
        <v>0.05053756852865042</v>
      </c>
      <c r="E54" s="12">
        <f t="shared" si="2"/>
        <v>0.0370048182880431</v>
      </c>
      <c r="F54" s="12">
        <f t="shared" si="2"/>
        <v>0.3355806665741752</v>
      </c>
      <c r="G54" s="12">
        <f t="shared" si="2"/>
        <v>0.26949487684367274</v>
      </c>
      <c r="H54" s="12">
        <f t="shared" si="2"/>
        <v>0.20934838627333024</v>
      </c>
      <c r="I54" s="12">
        <f t="shared" si="2"/>
        <v>0.09674835171116651</v>
      </c>
      <c r="J54" s="12">
        <f t="shared" si="2"/>
        <v>0.595810683605457</v>
      </c>
      <c r="K54" s="12">
        <f t="shared" si="2"/>
        <v>0.5257391613339084</v>
      </c>
      <c r="L54" s="12">
        <f t="shared" si="2"/>
        <v>0.462455159083216</v>
      </c>
      <c r="M54" s="13">
        <f t="shared" si="2"/>
        <v>0.2429559864468745</v>
      </c>
      <c r="N54" s="12">
        <f t="shared" si="2"/>
        <v>0.08773426633637131</v>
      </c>
      <c r="O54" s="14">
        <f t="shared" si="2"/>
        <v>0.09151607995831781</v>
      </c>
    </row>
    <row r="55" spans="1:15" ht="19.5" customHeight="1">
      <c r="A55" s="4" t="s">
        <v>6</v>
      </c>
      <c r="B55" s="12">
        <f aca="true" t="shared" si="3" ref="B55:O55">IF(ISNUMBER(B7)=TRUE,B7/B$16,"")</f>
        <v>0.36103659298737895</v>
      </c>
      <c r="C55" s="12">
        <f t="shared" si="3"/>
        <v>0.24916371369437484</v>
      </c>
      <c r="D55" s="12">
        <f t="shared" si="3"/>
        <v>0.015223933498474087</v>
      </c>
      <c r="E55" s="12">
        <f t="shared" si="3"/>
        <v>0.011538949301207078</v>
      </c>
      <c r="F55" s="12">
        <f t="shared" si="3"/>
        <v>0.08349756707564042</v>
      </c>
      <c r="G55" s="12">
        <f t="shared" si="3"/>
        <v>0.251543188322263</v>
      </c>
      <c r="H55" s="12">
        <f t="shared" si="3"/>
        <v>0.16604777746559266</v>
      </c>
      <c r="I55" s="12">
        <f t="shared" si="3"/>
        <v>0.07346491084281385</v>
      </c>
      <c r="J55" s="12">
        <f t="shared" si="3"/>
        <v>0.04279210343572898</v>
      </c>
      <c r="K55" s="12">
        <f t="shared" si="3"/>
        <v>0.04897511062278138</v>
      </c>
      <c r="L55" s="12">
        <f t="shared" si="3"/>
        <v>0.05239782960672712</v>
      </c>
      <c r="M55" s="13">
        <f t="shared" si="3"/>
        <v>0.22519380811155607</v>
      </c>
      <c r="N55" s="12">
        <f t="shared" si="3"/>
        <v>0.12024698620497785</v>
      </c>
      <c r="O55" s="14">
        <f t="shared" si="3"/>
        <v>0.2334638905925251</v>
      </c>
    </row>
    <row r="56" spans="1:15" ht="19.5" customHeight="1">
      <c r="A56" s="4" t="s">
        <v>7</v>
      </c>
      <c r="B56" s="12">
        <f aca="true" t="shared" si="4" ref="B56:O56">IF(ISNUMBER(B8)=TRUE,B8/B$16,"")</f>
        <v>0.4698029469641369</v>
      </c>
      <c r="C56" s="12">
        <f t="shared" si="4"/>
        <v>0.012527959615526902</v>
      </c>
      <c r="D56" s="12">
        <f t="shared" si="4"/>
        <v>0.031182291605717477</v>
      </c>
      <c r="E56" s="12">
        <f t="shared" si="4"/>
        <v>0.0006206322059264227</v>
      </c>
      <c r="F56" s="12">
        <f t="shared" si="4"/>
        <v>0.04707353693290822</v>
      </c>
      <c r="G56" s="12">
        <f t="shared" si="4"/>
        <v>0.14346085297334787</v>
      </c>
      <c r="H56" s="12">
        <f t="shared" si="4"/>
        <v>0.012905198335301654</v>
      </c>
      <c r="I56" s="12">
        <f t="shared" si="4"/>
        <v>0.0002179043938045212</v>
      </c>
      <c r="J56" s="12">
        <f t="shared" si="4"/>
        <v>0.017966343124338466</v>
      </c>
      <c r="K56" s="12">
        <f t="shared" si="4"/>
        <v>0.03305153358143955</v>
      </c>
      <c r="L56" s="12">
        <f t="shared" si="4"/>
        <v>0.04282355495901731</v>
      </c>
      <c r="M56" s="13">
        <f t="shared" si="4"/>
        <v>0.1270614547501821</v>
      </c>
      <c r="N56" s="12">
        <f t="shared" si="4"/>
        <v>0.02400526894874908</v>
      </c>
      <c r="O56" s="14">
        <f t="shared" si="4"/>
        <v>0.05415643029282244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0.06477608221268123</v>
      </c>
      <c r="E57" s="12">
        <f t="shared" si="5"/>
        <v>0.31819195293982444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0.01656417183109321</v>
      </c>
      <c r="N57" s="12">
        <f t="shared" si="5"/>
        <v>0.034157695601406746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1.5583410182770704E-05</v>
      </c>
      <c r="C58" s="12">
        <f t="shared" si="6"/>
        <v>0.001755984987528516</v>
      </c>
      <c r="D58" s="12">
        <f t="shared" si="6"/>
        <v>0.3955658590192296</v>
      </c>
      <c r="E58" s="12">
        <f t="shared" si="6"/>
      </c>
      <c r="F58" s="12">
        <f t="shared" si="6"/>
        <v>0.00025925556520013584</v>
      </c>
      <c r="G58" s="12">
        <f t="shared" si="6"/>
      </c>
      <c r="H58" s="12">
        <f t="shared" si="6"/>
      </c>
      <c r="I58" s="12">
        <f t="shared" si="6"/>
        <v>0.001470175416977383</v>
      </c>
      <c r="J58" s="12">
        <f t="shared" si="6"/>
        <v>0.042470938608457694</v>
      </c>
      <c r="K58" s="12">
        <f t="shared" si="6"/>
        <v>0.038963332549512286</v>
      </c>
      <c r="L58" s="12">
        <f t="shared" si="6"/>
        <v>0.051558599384356155</v>
      </c>
      <c r="M58" s="13">
        <f t="shared" si="6"/>
        <v>0.0506710663118181</v>
      </c>
      <c r="N58" s="12">
        <f t="shared" si="6"/>
        <v>0.19853873825010243</v>
      </c>
      <c r="O58" s="14">
        <f t="shared" si="6"/>
        <v>0.001547682747265925</v>
      </c>
    </row>
    <row r="59" spans="1:15" ht="19.5" customHeight="1">
      <c r="A59" s="4" t="s">
        <v>2</v>
      </c>
      <c r="B59" s="12">
        <f aca="true" t="shared" si="7" ref="B59:O59">IF(ISNUMBER(B11)=TRUE,B11/B$16,"")</f>
        <v>0.010246148813779589</v>
      </c>
      <c r="C59" s="12">
        <f t="shared" si="7"/>
        <v>0.4625511375935891</v>
      </c>
      <c r="D59" s="12">
        <f t="shared" si="7"/>
        <v>0.08839203665601483</v>
      </c>
      <c r="E59" s="12">
        <f t="shared" si="7"/>
        <v>0.00828432444229516</v>
      </c>
      <c r="F59" s="12">
        <f t="shared" si="7"/>
        <v>0.354901960258937</v>
      </c>
      <c r="G59" s="12">
        <f t="shared" si="7"/>
        <v>0.299056835511543</v>
      </c>
      <c r="H59" s="12">
        <f t="shared" si="7"/>
        <v>0.2071571645692797</v>
      </c>
      <c r="I59" s="12">
        <f t="shared" si="7"/>
        <v>0.10641666930254216</v>
      </c>
      <c r="J59" s="12">
        <f t="shared" si="7"/>
        <v>0.19614626771122728</v>
      </c>
      <c r="K59" s="12">
        <f t="shared" si="7"/>
        <v>0.24218698050864154</v>
      </c>
      <c r="L59" s="12">
        <f t="shared" si="7"/>
        <v>0.2688040292346107</v>
      </c>
      <c r="M59" s="13">
        <f t="shared" si="7"/>
        <v>0.2675739273185567</v>
      </c>
      <c r="N59" s="12">
        <f t="shared" si="7"/>
        <v>0.266047569974251</v>
      </c>
      <c r="O59" s="14">
        <f t="shared" si="7"/>
        <v>0.3661685842384937</v>
      </c>
    </row>
    <row r="60" spans="1:15" ht="19.5" customHeight="1">
      <c r="A60" s="4" t="s">
        <v>9</v>
      </c>
      <c r="B60" s="12">
        <f aca="true" t="shared" si="8" ref="B60:O60">IF(ISNUMBER(B12)=TRUE,B12/B$16,"")</f>
        <v>0.07425070378689522</v>
      </c>
      <c r="C60" s="12">
        <f t="shared" si="8"/>
        <v>0.12924153596206617</v>
      </c>
      <c r="D60" s="12">
        <f t="shared" si="8"/>
        <v>0.008307160365297293</v>
      </c>
      <c r="E60" s="12">
        <f t="shared" si="8"/>
        <v>3.6851924698834434E-05</v>
      </c>
      <c r="F60" s="12">
        <f t="shared" si="8"/>
        <v>0.04562475140310888</v>
      </c>
      <c r="G60" s="12">
        <f t="shared" si="8"/>
        <v>0.0518396584602714</v>
      </c>
      <c r="H60" s="12">
        <f t="shared" si="8"/>
        <v>0.0024077733461092127</v>
      </c>
      <c r="I60" s="12">
        <f t="shared" si="8"/>
        <v>4.554612005878381E-05</v>
      </c>
      <c r="J60" s="12">
        <f t="shared" si="8"/>
        <v>0.012750726681759752</v>
      </c>
      <c r="K60" s="12">
        <f t="shared" si="8"/>
        <v>0.011111564294924988</v>
      </c>
      <c r="L60" s="12">
        <f t="shared" si="8"/>
        <v>0.009250101795213884</v>
      </c>
      <c r="M60" s="13">
        <f t="shared" si="8"/>
        <v>0.04587470054297487</v>
      </c>
      <c r="N60" s="12">
        <f t="shared" si="8"/>
        <v>0.06269290740611556</v>
      </c>
      <c r="O60" s="14">
        <f t="shared" si="8"/>
        <v>0.1046481567377199</v>
      </c>
    </row>
    <row r="61" spans="1:15" ht="19.5" customHeight="1">
      <c r="A61" s="4" t="s">
        <v>10</v>
      </c>
      <c r="B61" s="12">
        <f aca="true" t="shared" si="9" ref="B61:O61">IF(ISNUMBER(B13)=TRUE,B13/B$16,"")</f>
        <v>0.006930087658686886</v>
      </c>
      <c r="C61" s="12">
        <f t="shared" si="9"/>
        <v>0.01159103323953414</v>
      </c>
      <c r="D61" s="12">
        <f t="shared" si="9"/>
        <v>0.0010340771960264056</v>
      </c>
      <c r="E61" s="12">
        <f t="shared" si="9"/>
        <v>0.43985556168151835</v>
      </c>
      <c r="F61" s="12">
        <f t="shared" si="9"/>
        <v>0.002809537158432399</v>
      </c>
      <c r="G61" s="12">
        <f t="shared" si="9"/>
        <v>0.001528077571561709</v>
      </c>
      <c r="H61" s="12">
        <f t="shared" si="9"/>
        <v>0.13222105811280727</v>
      </c>
      <c r="I61" s="12">
        <f t="shared" si="9"/>
        <v>0.012627677688643256</v>
      </c>
      <c r="J61" s="12">
        <f t="shared" si="9"/>
        <v>0.001958622407265219</v>
      </c>
      <c r="K61" s="12">
        <f t="shared" si="9"/>
        <v>0.0017095408530478126</v>
      </c>
      <c r="L61" s="12">
        <f t="shared" si="9"/>
        <v>0.0015335581974644577</v>
      </c>
      <c r="M61" s="13">
        <f t="shared" si="9"/>
        <v>0.025964744163790375</v>
      </c>
      <c r="N61" s="12">
        <f t="shared" si="9"/>
        <v>0.008134820261260205</v>
      </c>
      <c r="O61" s="14">
        <f t="shared" si="9"/>
        <v>0.011303295845728853</v>
      </c>
    </row>
    <row r="62" spans="1:15" ht="19.5" customHeight="1">
      <c r="A62" s="4" t="s">
        <v>11</v>
      </c>
      <c r="B62" s="12">
        <f aca="true" t="shared" si="10" ref="B62:O62">IF(ISNUMBER(B14)=TRUE,B14/B$16,"")</f>
      </c>
      <c r="C62" s="12">
        <f t="shared" si="10"/>
        <v>0.0002614055348197305</v>
      </c>
      <c r="D62" s="12">
        <f t="shared" si="10"/>
        <v>0.015308600479733508</v>
      </c>
      <c r="E62" s="12">
        <f t="shared" si="10"/>
        <v>0.10456320269247063</v>
      </c>
      <c r="F62" s="12">
        <f t="shared" si="10"/>
      </c>
      <c r="G62" s="12">
        <f t="shared" si="10"/>
      </c>
      <c r="H62" s="12">
        <f t="shared" si="10"/>
        <v>0.26711118747873347</v>
      </c>
      <c r="I62" s="12">
        <f t="shared" si="10"/>
        <v>0.6821049948848957</v>
      </c>
      <c r="J62" s="12">
        <f t="shared" si="10"/>
        <v>0.001392186057131347</v>
      </c>
      <c r="K62" s="12">
        <f t="shared" si="10"/>
        <v>0.0027475122867769352</v>
      </c>
      <c r="L62" s="12">
        <f t="shared" si="10"/>
        <v>0.004057601819770395</v>
      </c>
      <c r="M62" s="13">
        <f t="shared" si="10"/>
        <v>0.00890957788101219</v>
      </c>
      <c r="N62" s="12">
        <f t="shared" si="10"/>
        <v>0.00834856610182121</v>
      </c>
      <c r="O62" s="14">
        <f t="shared" si="10"/>
        <v>0.10243889647571029</v>
      </c>
    </row>
    <row r="63" spans="1:15" ht="19.5" customHeight="1">
      <c r="A63" s="4" t="s">
        <v>12</v>
      </c>
      <c r="B63" s="12">
        <f aca="true" t="shared" si="11" ref="B63:O63">IF(ISNUMBER(B15)=TRUE,B15/B$16,"")</f>
        <v>0.01586005771561522</v>
      </c>
      <c r="C63" s="12">
        <f t="shared" si="11"/>
        <v>0.00687459791294598</v>
      </c>
      <c r="D63" s="12">
        <f t="shared" si="11"/>
        <v>0.32861145866597335</v>
      </c>
      <c r="E63" s="12">
        <f t="shared" si="11"/>
        <v>0.07737325300804174</v>
      </c>
      <c r="F63" s="12">
        <f t="shared" si="11"/>
        <v>0.11834531397957414</v>
      </c>
      <c r="G63" s="12">
        <f t="shared" si="11"/>
        <v>-0.059637185661514</v>
      </c>
      <c r="H63" s="12">
        <f t="shared" si="11"/>
        <v>0.0004817938585839144</v>
      </c>
      <c r="I63" s="12">
        <f t="shared" si="11"/>
        <v>0.026365229501659128</v>
      </c>
      <c r="J63" s="12">
        <f t="shared" si="11"/>
        <v>0.08783315449403915</v>
      </c>
      <c r="K63" s="12">
        <f t="shared" si="11"/>
        <v>0.09475511419706728</v>
      </c>
      <c r="L63" s="12">
        <f t="shared" si="11"/>
        <v>0.10647940213237023</v>
      </c>
      <c r="M63" s="13">
        <f t="shared" si="11"/>
        <v>-0.04870276383994404</v>
      </c>
      <c r="N63" s="12">
        <f t="shared" si="11"/>
        <v>0.1752768944604258</v>
      </c>
      <c r="O63" s="14">
        <f t="shared" si="11"/>
        <v>0.010650329376715442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2021-03-25T14:08:13Z</dcterms:modified>
  <cp:category/>
  <cp:version/>
  <cp:contentType/>
  <cp:contentStatus/>
</cp:coreProperties>
</file>