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35" activeTab="0"/>
  </bookViews>
  <sheets>
    <sheet name="RL_2  prov_inq" sheetId="1" r:id="rId1"/>
  </sheets>
  <definedNames>
    <definedName name="_xlnm.Print_Area" localSheetId="0">'RL_2  prov_inq'!$A$1:$O$55</definedName>
  </definedNames>
  <calcPr fullCalcOnLoad="1"/>
</workbook>
</file>

<file path=xl/sharedStrings.xml><?xml version="1.0" encoding="utf-8"?>
<sst xmlns="http://schemas.openxmlformats.org/spreadsheetml/2006/main" count="70" uniqueCount="36">
  <si>
    <t>Provincia</t>
  </si>
  <si>
    <t>NOx</t>
  </si>
  <si>
    <t>COV</t>
  </si>
  <si>
    <t>CO</t>
  </si>
  <si>
    <t>PM2.5</t>
  </si>
  <si>
    <t>PM10</t>
  </si>
  <si>
    <t>PTS</t>
  </si>
  <si>
    <t>Precurs. O3</t>
  </si>
  <si>
    <t>Tot. Acidif. (H+)</t>
  </si>
  <si>
    <t>t/anno</t>
  </si>
  <si>
    <t>kt/anno</t>
  </si>
  <si>
    <t>BG</t>
  </si>
  <si>
    <t>BS</t>
  </si>
  <si>
    <t>CR</t>
  </si>
  <si>
    <t>LC</t>
  </si>
  <si>
    <t>LO</t>
  </si>
  <si>
    <t>MI</t>
  </si>
  <si>
    <t>MN</t>
  </si>
  <si>
    <t>PV</t>
  </si>
  <si>
    <t>SO</t>
  </si>
  <si>
    <t>VA</t>
  </si>
  <si>
    <t>Totale</t>
  </si>
  <si>
    <r>
      <t>SO</t>
    </r>
    <r>
      <rPr>
        <b/>
        <vertAlign val="subscript"/>
        <sz val="11"/>
        <rFont val="Times New Roman"/>
        <family val="1"/>
      </rPr>
      <t>2</t>
    </r>
  </si>
  <si>
    <r>
      <t>CH</t>
    </r>
    <r>
      <rPr>
        <b/>
        <vertAlign val="subscript"/>
        <sz val="11"/>
        <rFont val="Times New Roman"/>
        <family val="1"/>
      </rPr>
      <t>4</t>
    </r>
  </si>
  <si>
    <r>
      <t>CO</t>
    </r>
    <r>
      <rPr>
        <b/>
        <vertAlign val="subscript"/>
        <sz val="11"/>
        <rFont val="Times New Roman"/>
        <family val="1"/>
      </rPr>
      <t>2</t>
    </r>
  </si>
  <si>
    <r>
      <t>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</t>
    </r>
  </si>
  <si>
    <r>
      <t>NH</t>
    </r>
    <r>
      <rPr>
        <b/>
        <vertAlign val="subscript"/>
        <sz val="11"/>
        <rFont val="Times New Roman"/>
        <family val="1"/>
      </rPr>
      <t>3</t>
    </r>
  </si>
  <si>
    <r>
      <t>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eq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</si>
  <si>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</si>
  <si>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</si>
  <si>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</si>
  <si>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</si>
  <si>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</si>
  <si>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</si>
  <si>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t>ARPA Lombardia - Regione Lombardia. Emissioni in Lombardia nel 2003 ripartite per provincia - dati finali aprile 2007</t>
  </si>
  <si>
    <t>Distribuzione percentuale delle emissioni in Lombardia nel 2003 - dati finali aprile 2007</t>
  </si>
</sst>
</file>

<file path=xl/styles.xml><?xml version="1.0" encoding="utf-8"?>
<styleSheet xmlns="http://schemas.openxmlformats.org/spreadsheetml/2006/main">
  <numFmts count="6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_);\(&quot;L.&quot;#,##0\)"/>
    <numFmt numFmtId="165" formatCode="&quot;L.&quot;#,##0_);[Red]\(&quot;L.&quot;#,##0\)"/>
    <numFmt numFmtId="166" formatCode="&quot;L.&quot;#,##0.00_);\(&quot;L.&quot;#,##0.00\)"/>
    <numFmt numFmtId="167" formatCode="&quot;L.&quot;#,##0.00_);[Red]\(&quot;L.&quot;#,##0.00\)"/>
    <numFmt numFmtId="168" formatCode="_(&quot;L.&quot;* #,##0_);_(&quot;L.&quot;* \(#,##0\);_(&quot;L.&quot;* &quot;-&quot;_);_(@_)"/>
    <numFmt numFmtId="169" formatCode="_(* #,##0_);_(* \(#,##0\);_(* &quot;-&quot;_);_(@_)"/>
    <numFmt numFmtId="170" formatCode="_(&quot;L.&quot;* #,##0.00_);_(&quot;L.&quot;* \(#,##0.00\);_(&quot;L.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_ ;\-#,##0\ "/>
    <numFmt numFmtId="185" formatCode="#,##0.0"/>
    <numFmt numFmtId="186" formatCode="#,##0.000"/>
    <numFmt numFmtId="187" formatCode="#,##0.0000"/>
    <numFmt numFmtId="188" formatCode="#,##0.00000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_-* #,##0.0_-;\-* #,##0.0_-;_-* &quot;-&quot;??_-;_-@_-"/>
    <numFmt numFmtId="193" formatCode="_-* #,##0_-;\-* #,##0_-;_-* &quot;-&quot;??_-;_-@_-"/>
    <numFmt numFmtId="194" formatCode="_-* #,##0.0_-;\-* #,##0.0_-;_-* &quot;-&quot;?_-;_-@_-"/>
    <numFmt numFmtId="195" formatCode="#,##0.0_ ;\-#,##0.0\ "/>
    <numFmt numFmtId="196" formatCode="0.0000"/>
    <numFmt numFmtId="197" formatCode="0.000"/>
    <numFmt numFmtId="198" formatCode="0.0"/>
    <numFmt numFmtId="199" formatCode="_-* #,##0.0000_-;\-* #,##0.0000_-;_-* &quot;-&quot;_-;_-@_-"/>
    <numFmt numFmtId="200" formatCode="_-* #,##0.00_-;\-* #,##0.00_-;_-* &quot;-&quot;?_-;_-@_-"/>
    <numFmt numFmtId="201" formatCode="_-* #,##0_-;\-* #,##0_-;_-* &quot;-&quot;?_-;_-@_-"/>
    <numFmt numFmtId="202" formatCode="_-* #,##0.00000_-;\-* #,##0.00000_-;_-* &quot;-&quot;_-;_-@_-"/>
    <numFmt numFmtId="203" formatCode="_-* #,##0.000_-;\-* #,##0.000_-;_-* &quot;-&quot;??_-;_-@_-"/>
    <numFmt numFmtId="204" formatCode="_-* #,##0.000000_-;\-* #,##0.000000_-;_-* &quot;-&quot;_-;_-@_-"/>
    <numFmt numFmtId="205" formatCode="0.00000"/>
    <numFmt numFmtId="206" formatCode="0.00000000"/>
    <numFmt numFmtId="207" formatCode="0.0000000"/>
    <numFmt numFmtId="208" formatCode="0.000000"/>
    <numFmt numFmtId="209" formatCode="_-* #,##0.000_-;\-* #,##0.000_-;_-* &quot;-&quot;???_-;_-@_-"/>
    <numFmt numFmtId="210" formatCode="#,##0.000000"/>
    <numFmt numFmtId="211" formatCode="#,##0.0000000"/>
    <numFmt numFmtId="212" formatCode="&quot;IR£&quot;#,##0;\-&quot;IR£&quot;#,##0"/>
    <numFmt numFmtId="213" formatCode="&quot;IR£&quot;#,##0;[Red]\-&quot;IR£&quot;#,##0"/>
    <numFmt numFmtId="214" formatCode="&quot;IR£&quot;#,##0.00;\-&quot;IR£&quot;#,##0.00"/>
    <numFmt numFmtId="215" formatCode="&quot;IR£&quot;#,##0.00;[Red]\-&quot;IR£&quot;#,##0.00"/>
    <numFmt numFmtId="216" formatCode="_-&quot;IR£&quot;* #,##0_-;\-&quot;IR£&quot;* #,##0_-;_-&quot;IR£&quot;* &quot;-&quot;_-;_-@_-"/>
    <numFmt numFmtId="217" formatCode="_-&quot;IR£&quot;* #,##0.00_-;\-&quot;IR£&quot;* #,##0.00_-;_-&quot;IR£&quot;* &quot;-&quot;??_-;_-@_-"/>
    <numFmt numFmtId="218" formatCode="0\ %"/>
    <numFmt numFmtId="219" formatCode="#,##0.00_ ;\-#,##0.00\ "/>
    <numFmt numFmtId="220" formatCode="_(* #,##0.0_);_(* \(#,##0.0\);_(* &quot;-&quot;?_);_(@_)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10"/>
      <color indexed="12"/>
      <name val="Times New Roman"/>
      <family val="1"/>
    </font>
    <font>
      <sz val="18"/>
      <name val="Times New Roman"/>
      <family val="1"/>
    </font>
    <font>
      <sz val="13.25"/>
      <name val="Times New Roman"/>
      <family val="1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3" fillId="0" borderId="0" xfId="20" applyNumberFormat="1" applyFont="1" applyFill="1" applyBorder="1" applyAlignment="1">
      <alignment horizontal="center" vertical="center" wrapText="1"/>
      <protection/>
    </xf>
    <xf numFmtId="0" fontId="11" fillId="0" borderId="9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218" fontId="12" fillId="0" borderId="7" xfId="19" applyNumberFormat="1" applyFont="1" applyBorder="1" applyAlignment="1">
      <alignment horizontal="center" vertical="center"/>
    </xf>
    <xf numFmtId="218" fontId="12" fillId="0" borderId="6" xfId="19" applyNumberFormat="1" applyFont="1" applyBorder="1" applyAlignment="1">
      <alignment horizontal="center" vertical="center"/>
    </xf>
    <xf numFmtId="218" fontId="12" fillId="0" borderId="8" xfId="19" applyNumberFormat="1" applyFont="1" applyBorder="1" applyAlignment="1">
      <alignment horizontal="center" vertical="center"/>
    </xf>
    <xf numFmtId="3" fontId="18" fillId="0" borderId="0" xfId="19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18" fontId="12" fillId="0" borderId="10" xfId="19" applyNumberFormat="1" applyFont="1" applyBorder="1" applyAlignment="1">
      <alignment horizontal="center" vertical="center"/>
    </xf>
    <xf numFmtId="218" fontId="12" fillId="0" borderId="0" xfId="19" applyNumberFormat="1" applyFont="1" applyBorder="1" applyAlignment="1">
      <alignment horizontal="center" vertical="center"/>
    </xf>
    <xf numFmtId="218" fontId="12" fillId="0" borderId="11" xfId="19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218" fontId="12" fillId="0" borderId="13" xfId="19" applyNumberFormat="1" applyFont="1" applyBorder="1" applyAlignment="1">
      <alignment horizontal="center" vertical="center"/>
    </xf>
    <xf numFmtId="218" fontId="12" fillId="0" borderId="14" xfId="19" applyNumberFormat="1" applyFont="1" applyBorder="1" applyAlignment="1">
      <alignment horizontal="center" vertical="center"/>
    </xf>
    <xf numFmtId="218" fontId="12" fillId="0" borderId="15" xfId="19" applyNumberFormat="1" applyFont="1" applyBorder="1" applyAlignment="1">
      <alignment horizontal="center" vertical="center"/>
    </xf>
    <xf numFmtId="218" fontId="14" fillId="0" borderId="14" xfId="19" applyNumberFormat="1" applyFont="1" applyBorder="1" applyAlignment="1">
      <alignment horizontal="center" vertical="center"/>
    </xf>
    <xf numFmtId="218" fontId="14" fillId="0" borderId="13" xfId="19" applyNumberFormat="1" applyFont="1" applyBorder="1" applyAlignment="1">
      <alignment horizontal="center" vertical="center"/>
    </xf>
    <xf numFmtId="218" fontId="14" fillId="0" borderId="15" xfId="19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Normale_R_AC11 tipo z_comb_pm10 225-222" xfId="20"/>
    <cellStyle name="Percent" xfId="21"/>
    <cellStyle name="Currency" xfId="22"/>
    <cellStyle name="Valuta (0)_AC 21 a.c. BG mac_inq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'RL_2  prov_inq'!$A$5</c:f>
              <c:strCache>
                <c:ptCount val="1"/>
                <c:pt idx="0">
                  <c:v>BG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'RL_2  prov_inq'!$B$3:$O$3</c:f>
              <c:strCache/>
            </c:strRef>
          </c:cat>
          <c:val>
            <c:numRef>
              <c:f>'RL_2  prov_inq'!$B$5:$O$5</c:f>
              <c:numCache/>
            </c:numRef>
          </c:val>
          <c:shape val="box"/>
        </c:ser>
        <c:ser>
          <c:idx val="1"/>
          <c:order val="1"/>
          <c:tx>
            <c:strRef>
              <c:f>'RL_2  prov_inq'!$A$6</c:f>
              <c:strCache>
                <c:ptCount val="1"/>
                <c:pt idx="0">
                  <c:v>BS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'RL_2  prov_inq'!$B$3:$O$3</c:f>
              <c:strCache/>
            </c:strRef>
          </c:cat>
          <c:val>
            <c:numRef>
              <c:f>'RL_2  prov_inq'!$B$6:$O$6</c:f>
              <c:numCache/>
            </c:numRef>
          </c:val>
          <c:shape val="box"/>
        </c:ser>
        <c:ser>
          <c:idx val="2"/>
          <c:order val="2"/>
          <c:tx>
            <c:strRef>
              <c:f>'RL_2  prov_inq'!$A$7</c:f>
              <c:strCache>
                <c:ptCount val="1"/>
                <c:pt idx="0">
                  <c:v>CO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'RL_2  prov_inq'!$B$3:$O$3</c:f>
              <c:strCache/>
            </c:strRef>
          </c:cat>
          <c:val>
            <c:numRef>
              <c:f>'RL_2  prov_inq'!$B$7:$O$7</c:f>
              <c:numCache/>
            </c:numRef>
          </c:val>
          <c:shape val="box"/>
        </c:ser>
        <c:ser>
          <c:idx val="3"/>
          <c:order val="3"/>
          <c:tx>
            <c:strRef>
              <c:f>'RL_2  prov_inq'!$A$8</c:f>
              <c:strCache>
                <c:ptCount val="1"/>
                <c:pt idx="0">
                  <c:v>CR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'RL_2  prov_inq'!$B$3:$O$3</c:f>
              <c:strCache/>
            </c:strRef>
          </c:cat>
          <c:val>
            <c:numRef>
              <c:f>'RL_2  prov_inq'!$B$8:$O$8</c:f>
              <c:numCache/>
            </c:numRef>
          </c:val>
          <c:shape val="box"/>
        </c:ser>
        <c:ser>
          <c:idx val="4"/>
          <c:order val="4"/>
          <c:tx>
            <c:strRef>
              <c:f>'RL_2  prov_inq'!$A$9</c:f>
              <c:strCache>
                <c:ptCount val="1"/>
                <c:pt idx="0">
                  <c:v>LC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'RL_2  prov_inq'!$B$3:$O$3</c:f>
              <c:strCache/>
            </c:strRef>
          </c:cat>
          <c:val>
            <c:numRef>
              <c:f>'RL_2  prov_inq'!$B$9:$O$9</c:f>
              <c:numCache/>
            </c:numRef>
          </c:val>
          <c:shape val="box"/>
        </c:ser>
        <c:ser>
          <c:idx val="5"/>
          <c:order val="5"/>
          <c:tx>
            <c:strRef>
              <c:f>'RL_2  prov_inq'!$A$10</c:f>
              <c:strCache>
                <c:ptCount val="1"/>
                <c:pt idx="0">
                  <c:v>LO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'RL_2  prov_inq'!$B$3:$O$3</c:f>
              <c:strCache/>
            </c:strRef>
          </c:cat>
          <c:val>
            <c:numRef>
              <c:f>'RL_2  prov_inq'!$B$10:$O$10</c:f>
              <c:numCache/>
            </c:numRef>
          </c:val>
          <c:shape val="box"/>
        </c:ser>
        <c:ser>
          <c:idx val="6"/>
          <c:order val="6"/>
          <c:tx>
            <c:strRef>
              <c:f>'RL_2  prov_inq'!$A$11</c:f>
              <c:strCache>
                <c:ptCount val="1"/>
                <c:pt idx="0">
                  <c:v>MI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'RL_2  prov_inq'!$B$3:$O$3</c:f>
              <c:strCache/>
            </c:strRef>
          </c:cat>
          <c:val>
            <c:numRef>
              <c:f>'RL_2  prov_inq'!$B$11:$O$11</c:f>
              <c:numCache/>
            </c:numRef>
          </c:val>
          <c:shape val="box"/>
        </c:ser>
        <c:ser>
          <c:idx val="7"/>
          <c:order val="7"/>
          <c:tx>
            <c:strRef>
              <c:f>'RL_2  prov_inq'!$A$12</c:f>
              <c:strCache>
                <c:ptCount val="1"/>
                <c:pt idx="0">
                  <c:v>MN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'RL_2  prov_inq'!$B$3:$O$3</c:f>
              <c:strCache/>
            </c:strRef>
          </c:cat>
          <c:val>
            <c:numRef>
              <c:f>'RL_2  prov_inq'!$B$12:$O$12</c:f>
              <c:numCache/>
            </c:numRef>
          </c:val>
          <c:shape val="box"/>
        </c:ser>
        <c:ser>
          <c:idx val="8"/>
          <c:order val="8"/>
          <c:tx>
            <c:strRef>
              <c:f>'RL_2  prov_inq'!$A$13</c:f>
              <c:strCache>
                <c:ptCount val="1"/>
                <c:pt idx="0">
                  <c:v>PV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'RL_2  prov_inq'!$B$3:$O$3</c:f>
              <c:strCache/>
            </c:strRef>
          </c:cat>
          <c:val>
            <c:numRef>
              <c:f>'RL_2  prov_inq'!$B$13:$O$13</c:f>
              <c:numCache/>
            </c:numRef>
          </c:val>
          <c:shape val="box"/>
        </c:ser>
        <c:ser>
          <c:idx val="9"/>
          <c:order val="9"/>
          <c:tx>
            <c:strRef>
              <c:f>'RL_2  prov_inq'!$A$14</c:f>
              <c:strCache>
                <c:ptCount val="1"/>
                <c:pt idx="0">
                  <c:v>SO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0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'RL_2  prov_inq'!$B$3:$O$3</c:f>
              <c:strCache/>
            </c:strRef>
          </c:cat>
          <c:val>
            <c:numRef>
              <c:f>'RL_2  prov_inq'!$B$14:$O$14</c:f>
              <c:numCache/>
            </c:numRef>
          </c:val>
          <c:shape val="box"/>
        </c:ser>
        <c:ser>
          <c:idx val="10"/>
          <c:order val="10"/>
          <c:tx>
            <c:strRef>
              <c:f>'RL_2  prov_inq'!$A$15</c:f>
              <c:strCache>
                <c:ptCount val="1"/>
                <c:pt idx="0">
                  <c:v>VA</c:v>
                </c:pt>
              </c:strCache>
            </c:strRef>
          </c:tx>
          <c:spPr>
            <a:pattFill prst="pct50">
              <a:fgClr>
                <a:srgbClr val="339966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'RL_2  prov_inq'!$B$3:$O$3</c:f>
              <c:strCache/>
            </c:strRef>
          </c:cat>
          <c:val>
            <c:numRef>
              <c:f>'RL_2  prov_inq'!$B$15:$O$15</c:f>
              <c:numCache/>
            </c:numRef>
          </c:val>
          <c:shape val="box"/>
        </c:ser>
        <c:overlap val="100"/>
        <c:shape val="box"/>
        <c:axId val="61736490"/>
        <c:axId val="18757499"/>
      </c:bar3DChart>
      <c:catAx>
        <c:axId val="617364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0" i="0" u="none" baseline="0"/>
            </a:pPr>
          </a:p>
        </c:txPr>
        <c:crossAx val="18757499"/>
        <c:crosses val="autoZero"/>
        <c:auto val="1"/>
        <c:lblOffset val="100"/>
        <c:noMultiLvlLbl val="0"/>
      </c:catAx>
      <c:valAx>
        <c:axId val="1875749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1736490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25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66675</xdr:rowOff>
    </xdr:from>
    <xdr:to>
      <xdr:col>14</xdr:col>
      <xdr:colOff>523875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104775" y="4229100"/>
        <a:ext cx="86296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tabSelected="1" zoomScale="75" zoomScaleNormal="75" workbookViewId="0" topLeftCell="A1">
      <selection activeCell="A1" sqref="A1:O1"/>
    </sheetView>
  </sheetViews>
  <sheetFormatPr defaultColWidth="9.140625" defaultRowHeight="12.75"/>
  <cols>
    <col min="1" max="1" width="10.7109375" style="2" customWidth="1"/>
    <col min="2" max="2" width="8.57421875" style="2" customWidth="1"/>
    <col min="3" max="3" width="10.00390625" style="2" customWidth="1"/>
    <col min="4" max="4" width="8.7109375" style="2" customWidth="1"/>
    <col min="5" max="7" width="8.57421875" style="2" customWidth="1"/>
    <col min="8" max="8" width="8.140625" style="2" customWidth="1"/>
    <col min="9" max="9" width="8.421875" style="2" customWidth="1"/>
    <col min="10" max="10" width="8.140625" style="2" customWidth="1"/>
    <col min="11" max="11" width="8.28125" style="2" customWidth="1"/>
    <col min="12" max="12" width="8.00390625" style="2" customWidth="1"/>
    <col min="13" max="13" width="8.57421875" style="2" customWidth="1"/>
    <col min="14" max="14" width="9.8515625" style="2" customWidth="1"/>
    <col min="15" max="15" width="10.28125" style="2" customWidth="1"/>
    <col min="16" max="16384" width="9.140625" style="2" customWidth="1"/>
  </cols>
  <sheetData>
    <row r="1" spans="1:16" ht="36.75" customHeight="1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"/>
    </row>
    <row r="2" ht="6.75" customHeight="1"/>
    <row r="3" spans="1:16" s="8" customFormat="1" ht="42.75">
      <c r="A3" s="3" t="s">
        <v>0</v>
      </c>
      <c r="B3" s="4" t="s">
        <v>22</v>
      </c>
      <c r="C3" s="4" t="s">
        <v>1</v>
      </c>
      <c r="D3" s="4" t="s">
        <v>2</v>
      </c>
      <c r="E3" s="4" t="s">
        <v>23</v>
      </c>
      <c r="F3" s="4" t="s">
        <v>3</v>
      </c>
      <c r="G3" s="4" t="s">
        <v>24</v>
      </c>
      <c r="H3" s="4" t="s">
        <v>25</v>
      </c>
      <c r="I3" s="4" t="s">
        <v>26</v>
      </c>
      <c r="J3" s="4" t="s">
        <v>4</v>
      </c>
      <c r="K3" s="4" t="s">
        <v>5</v>
      </c>
      <c r="L3" s="4" t="s">
        <v>6</v>
      </c>
      <c r="M3" s="5" t="s">
        <v>27</v>
      </c>
      <c r="N3" s="4" t="s">
        <v>7</v>
      </c>
      <c r="O3" s="6" t="s">
        <v>8</v>
      </c>
      <c r="P3" s="7"/>
    </row>
    <row r="4" spans="1:16" s="8" customFormat="1" ht="15.75">
      <c r="A4" s="9"/>
      <c r="B4" s="10" t="s">
        <v>9</v>
      </c>
      <c r="C4" s="10" t="s">
        <v>9</v>
      </c>
      <c r="D4" s="10" t="s">
        <v>9</v>
      </c>
      <c r="E4" s="10" t="s">
        <v>9</v>
      </c>
      <c r="F4" s="10" t="s">
        <v>9</v>
      </c>
      <c r="G4" s="10" t="s">
        <v>10</v>
      </c>
      <c r="H4" s="10" t="s">
        <v>9</v>
      </c>
      <c r="I4" s="10" t="s">
        <v>9</v>
      </c>
      <c r="J4" s="10" t="s">
        <v>9</v>
      </c>
      <c r="K4" s="10" t="s">
        <v>9</v>
      </c>
      <c r="L4" s="10" t="s">
        <v>9</v>
      </c>
      <c r="M4" s="11" t="s">
        <v>10</v>
      </c>
      <c r="N4" s="12" t="s">
        <v>9</v>
      </c>
      <c r="O4" s="13" t="s">
        <v>10</v>
      </c>
      <c r="P4" s="14"/>
    </row>
    <row r="5" spans="1:16" s="8" customFormat="1" ht="18.75" customHeight="1">
      <c r="A5" s="15" t="s">
        <v>11</v>
      </c>
      <c r="B5" s="16">
        <v>4653.4262499999995</v>
      </c>
      <c r="C5" s="17">
        <v>26261.950529999995</v>
      </c>
      <c r="D5" s="17">
        <v>41883.083399999996</v>
      </c>
      <c r="E5" s="17">
        <v>42305.42771000001</v>
      </c>
      <c r="F5" s="17">
        <v>67218.38924</v>
      </c>
      <c r="G5" s="17">
        <v>8172.329510000001</v>
      </c>
      <c r="H5" s="17">
        <v>1473.69395</v>
      </c>
      <c r="I5" s="17">
        <v>8747.964980000002</v>
      </c>
      <c r="J5" s="17">
        <v>2572.905740000001</v>
      </c>
      <c r="K5" s="17">
        <v>3020.0472500000014</v>
      </c>
      <c r="L5" s="18">
        <v>3455.5315499999997</v>
      </c>
      <c r="M5" s="16">
        <v>9601.804570000006</v>
      </c>
      <c r="N5" s="17">
        <v>81908.96182999996</v>
      </c>
      <c r="O5" s="18">
        <v>1230.9103799999996</v>
      </c>
      <c r="P5" s="19"/>
    </row>
    <row r="6" spans="1:16" s="8" customFormat="1" ht="18.75" customHeight="1">
      <c r="A6" s="20" t="s">
        <v>12</v>
      </c>
      <c r="B6" s="21">
        <v>6757.6042499999985</v>
      </c>
      <c r="C6" s="22">
        <v>31554.639759999987</v>
      </c>
      <c r="D6" s="22">
        <v>47306.41409000001</v>
      </c>
      <c r="E6" s="22">
        <v>103013.24713</v>
      </c>
      <c r="F6" s="22">
        <v>113094.24572000008</v>
      </c>
      <c r="G6" s="22">
        <v>9658.396150000002</v>
      </c>
      <c r="H6" s="22">
        <v>3487.087380000002</v>
      </c>
      <c r="I6" s="22">
        <v>27415.72427999999</v>
      </c>
      <c r="J6" s="22">
        <v>3421.001180000001</v>
      </c>
      <c r="K6" s="22">
        <v>4381.087479999999</v>
      </c>
      <c r="L6" s="23">
        <v>5365.626570000001</v>
      </c>
      <c r="M6" s="21">
        <v>13003.615120000006</v>
      </c>
      <c r="N6" s="22">
        <v>99685.62688000003</v>
      </c>
      <c r="O6" s="23">
        <v>2509.7664000000004</v>
      </c>
      <c r="P6" s="19"/>
    </row>
    <row r="7" spans="1:16" s="8" customFormat="1" ht="18.75" customHeight="1">
      <c r="A7" s="20" t="s">
        <v>3</v>
      </c>
      <c r="B7" s="21">
        <v>1338.758200000001</v>
      </c>
      <c r="C7" s="22">
        <v>9548.920719999998</v>
      </c>
      <c r="D7" s="22">
        <v>22814.794599999987</v>
      </c>
      <c r="E7" s="22">
        <v>15713.375289999998</v>
      </c>
      <c r="F7" s="22">
        <v>38160.295760000015</v>
      </c>
      <c r="G7" s="22">
        <v>3637.5755300000005</v>
      </c>
      <c r="H7" s="22">
        <v>369.25274999999976</v>
      </c>
      <c r="I7" s="22">
        <v>991.12164</v>
      </c>
      <c r="J7" s="22">
        <v>1336.2161799999994</v>
      </c>
      <c r="K7" s="22">
        <v>1501.01262</v>
      </c>
      <c r="L7" s="23">
        <v>1658.8910699999994</v>
      </c>
      <c r="M7" s="21">
        <v>4127.78569</v>
      </c>
      <c r="N7" s="22">
        <v>38882.09738999999</v>
      </c>
      <c r="O7" s="23">
        <v>307.72725999999994</v>
      </c>
      <c r="P7" s="19"/>
    </row>
    <row r="8" spans="1:16" s="8" customFormat="1" ht="18.75" customHeight="1">
      <c r="A8" s="20" t="s">
        <v>13</v>
      </c>
      <c r="B8" s="21">
        <v>2949.25686</v>
      </c>
      <c r="C8" s="22">
        <v>10496.931259999998</v>
      </c>
      <c r="D8" s="22">
        <v>13798.7981</v>
      </c>
      <c r="E8" s="22">
        <v>41479.00088</v>
      </c>
      <c r="F8" s="22">
        <v>19699.114449999997</v>
      </c>
      <c r="G8" s="22">
        <v>2887.998160000001</v>
      </c>
      <c r="H8" s="22">
        <v>2035.615539999999</v>
      </c>
      <c r="I8" s="22">
        <v>16383.90843</v>
      </c>
      <c r="J8" s="22">
        <v>1130.3057</v>
      </c>
      <c r="K8" s="22">
        <v>1343.6080999999997</v>
      </c>
      <c r="L8" s="23">
        <v>1629.1577099999995</v>
      </c>
      <c r="M8" s="21">
        <v>4421.382890000001</v>
      </c>
      <c r="N8" s="22">
        <v>29352.66282000001</v>
      </c>
      <c r="O8" s="23">
        <v>1284.0697799999994</v>
      </c>
      <c r="P8" s="19"/>
    </row>
    <row r="9" spans="1:16" s="8" customFormat="1" ht="18.75" customHeight="1">
      <c r="A9" s="20" t="s">
        <v>14</v>
      </c>
      <c r="B9" s="21">
        <v>302.5529700000001</v>
      </c>
      <c r="C9" s="22">
        <v>5806.113989999998</v>
      </c>
      <c r="D9" s="22">
        <v>12394.08000999999</v>
      </c>
      <c r="E9" s="22">
        <v>6524.1808200000005</v>
      </c>
      <c r="F9" s="22">
        <v>20608.78950000001</v>
      </c>
      <c r="G9" s="22">
        <v>1933.56819</v>
      </c>
      <c r="H9" s="22">
        <v>209.55730000000003</v>
      </c>
      <c r="I9" s="22">
        <v>639.2556600000003</v>
      </c>
      <c r="J9" s="22">
        <v>774.3973599999998</v>
      </c>
      <c r="K9" s="22">
        <v>861.5098400000002</v>
      </c>
      <c r="L9" s="23">
        <v>963.90909</v>
      </c>
      <c r="M9" s="21">
        <v>2163.6054300000014</v>
      </c>
      <c r="N9" s="22">
        <v>21835.844659999995</v>
      </c>
      <c r="O9" s="23">
        <v>173.28096999999994</v>
      </c>
      <c r="P9" s="19"/>
    </row>
    <row r="10" spans="1:16" s="8" customFormat="1" ht="18.75" customHeight="1">
      <c r="A10" s="20" t="s">
        <v>15</v>
      </c>
      <c r="B10" s="21">
        <v>5986.5800100000015</v>
      </c>
      <c r="C10" s="22">
        <v>8747.846019999999</v>
      </c>
      <c r="D10" s="22">
        <v>6584.869250000003</v>
      </c>
      <c r="E10" s="22">
        <v>23034.360730000004</v>
      </c>
      <c r="F10" s="22">
        <v>14267.353270000001</v>
      </c>
      <c r="G10" s="22">
        <v>4268.8334399999985</v>
      </c>
      <c r="H10" s="22">
        <v>883.6435799999994</v>
      </c>
      <c r="I10" s="22">
        <v>7940.556019999999</v>
      </c>
      <c r="J10" s="22">
        <v>670.9343199999997</v>
      </c>
      <c r="K10" s="22">
        <v>820.1580899999999</v>
      </c>
      <c r="L10" s="23">
        <v>996.3734700000001</v>
      </c>
      <c r="M10" s="21">
        <v>5046.370319999998</v>
      </c>
      <c r="N10" s="22">
        <v>19149.131299999997</v>
      </c>
      <c r="O10" s="23">
        <v>844.3220699999998</v>
      </c>
      <c r="P10" s="19"/>
    </row>
    <row r="11" spans="1:16" s="8" customFormat="1" ht="18.75" customHeight="1">
      <c r="A11" s="20" t="s">
        <v>16</v>
      </c>
      <c r="B11" s="21">
        <v>8444.913300000004</v>
      </c>
      <c r="C11" s="22">
        <v>58193.232909999984</v>
      </c>
      <c r="D11" s="22">
        <v>116125.40759999999</v>
      </c>
      <c r="E11" s="22">
        <v>72539.19914000001</v>
      </c>
      <c r="F11" s="22">
        <v>149429.53784</v>
      </c>
      <c r="G11" s="22">
        <v>22052.176310000006</v>
      </c>
      <c r="H11" s="22">
        <v>2113.87215</v>
      </c>
      <c r="I11" s="22">
        <v>6957.46671</v>
      </c>
      <c r="J11" s="22">
        <v>4999.395900000001</v>
      </c>
      <c r="K11" s="22">
        <v>5757.588750000001</v>
      </c>
      <c r="L11" s="23">
        <v>6569.22251</v>
      </c>
      <c r="M11" s="21">
        <v>24719.15944</v>
      </c>
      <c r="N11" s="22">
        <v>204573.94977000004</v>
      </c>
      <c r="O11" s="23">
        <v>1938.2633200000007</v>
      </c>
      <c r="P11" s="19"/>
    </row>
    <row r="12" spans="1:16" s="8" customFormat="1" ht="18.75" customHeight="1">
      <c r="A12" s="20" t="s">
        <v>17</v>
      </c>
      <c r="B12" s="21">
        <v>14186.197359999998</v>
      </c>
      <c r="C12" s="22">
        <v>20135.449000000008</v>
      </c>
      <c r="D12" s="22">
        <v>17367.092979999998</v>
      </c>
      <c r="E12" s="22">
        <v>50590.591579999986</v>
      </c>
      <c r="F12" s="22">
        <v>24599.721680000006</v>
      </c>
      <c r="G12" s="22">
        <v>8526.862989999996</v>
      </c>
      <c r="H12" s="22">
        <v>2810.0766599999993</v>
      </c>
      <c r="I12" s="22">
        <v>21247.82365</v>
      </c>
      <c r="J12" s="22">
        <v>1636.1443599999993</v>
      </c>
      <c r="K12" s="22">
        <v>2042.5610099999994</v>
      </c>
      <c r="L12" s="23">
        <v>2529.0491000000006</v>
      </c>
      <c r="M12" s="21">
        <v>10496.156170000002</v>
      </c>
      <c r="N12" s="22">
        <v>45346.57826000001</v>
      </c>
      <c r="O12" s="23">
        <v>2130.86042</v>
      </c>
      <c r="P12" s="19"/>
    </row>
    <row r="13" spans="1:16" s="8" customFormat="1" ht="18.75" customHeight="1">
      <c r="A13" s="20" t="s">
        <v>18</v>
      </c>
      <c r="B13" s="21">
        <v>5829.288529999996</v>
      </c>
      <c r="C13" s="22">
        <v>18743.68946</v>
      </c>
      <c r="D13" s="22">
        <v>23719.49621999999</v>
      </c>
      <c r="E13" s="22">
        <v>49922.38148</v>
      </c>
      <c r="F13" s="22">
        <v>50722.74779</v>
      </c>
      <c r="G13" s="22">
        <v>4678.694329999998</v>
      </c>
      <c r="H13" s="22">
        <v>1308.958079999999</v>
      </c>
      <c r="I13" s="22">
        <v>7564.34438</v>
      </c>
      <c r="J13" s="22">
        <v>2646.23885</v>
      </c>
      <c r="K13" s="22">
        <v>3080.3005100000014</v>
      </c>
      <c r="L13" s="23">
        <v>3842.9469299999996</v>
      </c>
      <c r="M13" s="21">
        <v>6177.595649999997</v>
      </c>
      <c r="N13" s="22">
        <v>52865.213609999955</v>
      </c>
      <c r="O13" s="23">
        <v>1034.5882000000004</v>
      </c>
      <c r="P13" s="19"/>
    </row>
    <row r="14" spans="1:16" s="8" customFormat="1" ht="18.75" customHeight="1">
      <c r="A14" s="20" t="s">
        <v>19</v>
      </c>
      <c r="B14" s="21">
        <v>371.85787000000005</v>
      </c>
      <c r="C14" s="22">
        <v>2711.369109999999</v>
      </c>
      <c r="D14" s="22">
        <v>11078.819819999997</v>
      </c>
      <c r="E14" s="22">
        <v>5420.3978000000025</v>
      </c>
      <c r="F14" s="22">
        <v>14030.481090000003</v>
      </c>
      <c r="G14" s="22">
        <v>664.2079800000001</v>
      </c>
      <c r="H14" s="22">
        <v>425.9548000000002</v>
      </c>
      <c r="I14" s="22">
        <v>1425.9472399999995</v>
      </c>
      <c r="J14" s="22">
        <v>542.29781</v>
      </c>
      <c r="K14" s="22">
        <v>594.5525099999999</v>
      </c>
      <c r="L14" s="23">
        <v>658.9820800000001</v>
      </c>
      <c r="M14" s="21">
        <v>925.4056300000004</v>
      </c>
      <c r="N14" s="22">
        <v>16005.928680000008</v>
      </c>
      <c r="O14" s="23">
        <v>154.43999</v>
      </c>
      <c r="P14" s="19"/>
    </row>
    <row r="15" spans="1:16" s="8" customFormat="1" ht="18.75" customHeight="1">
      <c r="A15" s="24" t="s">
        <v>20</v>
      </c>
      <c r="B15" s="25">
        <v>1609.7440300000003</v>
      </c>
      <c r="C15" s="26">
        <v>18429.219789999996</v>
      </c>
      <c r="D15" s="26">
        <v>33072.59614</v>
      </c>
      <c r="E15" s="26">
        <v>41586.38611999999</v>
      </c>
      <c r="F15" s="26">
        <v>49274.546600000016</v>
      </c>
      <c r="G15" s="26">
        <v>6149.910880000003</v>
      </c>
      <c r="H15" s="26">
        <v>483.17877000000016</v>
      </c>
      <c r="I15" s="26">
        <v>1177.8039999999999</v>
      </c>
      <c r="J15" s="26">
        <v>1669.3131700000004</v>
      </c>
      <c r="K15" s="26">
        <v>1890.728010000001</v>
      </c>
      <c r="L15" s="27">
        <v>2106.7173899999993</v>
      </c>
      <c r="M15" s="25">
        <v>7244.28737</v>
      </c>
      <c r="N15" s="26">
        <v>61558.653519999985</v>
      </c>
      <c r="O15" s="27">
        <v>520.2342300000001</v>
      </c>
      <c r="P15" s="19"/>
    </row>
    <row r="16" spans="1:16" s="8" customFormat="1" ht="19.5" customHeight="1">
      <c r="A16" s="28" t="s">
        <v>21</v>
      </c>
      <c r="B16" s="29">
        <f aca="true" t="shared" si="0" ref="B16:O16">SUM(B5:B15)</f>
        <v>52430.17963</v>
      </c>
      <c r="C16" s="29">
        <f t="shared" si="0"/>
        <v>210629.36254999996</v>
      </c>
      <c r="D16" s="29">
        <f t="shared" si="0"/>
        <v>346145.4522099999</v>
      </c>
      <c r="E16" s="29">
        <f t="shared" si="0"/>
        <v>452128.54868</v>
      </c>
      <c r="F16" s="29">
        <f t="shared" si="0"/>
        <v>561105.2229400001</v>
      </c>
      <c r="G16" s="29">
        <f t="shared" si="0"/>
        <v>72630.55347000001</v>
      </c>
      <c r="H16" s="29">
        <f t="shared" si="0"/>
        <v>15600.890959999997</v>
      </c>
      <c r="I16" s="29">
        <f t="shared" si="0"/>
        <v>100491.91698999998</v>
      </c>
      <c r="J16" s="29">
        <f t="shared" si="0"/>
        <v>21399.150570000005</v>
      </c>
      <c r="K16" s="29">
        <f t="shared" si="0"/>
        <v>25293.154170000005</v>
      </c>
      <c r="L16" s="29">
        <f t="shared" si="0"/>
        <v>29776.407469999995</v>
      </c>
      <c r="M16" s="30">
        <f t="shared" si="0"/>
        <v>87927.16828000001</v>
      </c>
      <c r="N16" s="29">
        <f t="shared" si="0"/>
        <v>671164.6487199999</v>
      </c>
      <c r="O16" s="31">
        <f t="shared" si="0"/>
        <v>12128.463020000001</v>
      </c>
      <c r="P16" s="32"/>
    </row>
    <row r="17" spans="17:30" ht="15.75"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</row>
    <row r="40" ht="12.75" customHeight="1"/>
    <row r="41" spans="1:15" ht="26.25" customHeight="1">
      <c r="A41" s="55" t="s">
        <v>35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</row>
    <row r="42" ht="5.25" customHeight="1"/>
    <row r="43" spans="1:16" ht="47.25">
      <c r="A43" s="33" t="s">
        <v>0</v>
      </c>
      <c r="B43" s="34" t="s">
        <v>28</v>
      </c>
      <c r="C43" s="34" t="s">
        <v>1</v>
      </c>
      <c r="D43" s="34" t="s">
        <v>2</v>
      </c>
      <c r="E43" s="34" t="s">
        <v>29</v>
      </c>
      <c r="F43" s="34" t="s">
        <v>3</v>
      </c>
      <c r="G43" s="34" t="s">
        <v>30</v>
      </c>
      <c r="H43" s="34" t="s">
        <v>31</v>
      </c>
      <c r="I43" s="34" t="s">
        <v>32</v>
      </c>
      <c r="J43" s="35" t="s">
        <v>4</v>
      </c>
      <c r="K43" s="35" t="s">
        <v>5</v>
      </c>
      <c r="L43" s="35" t="s">
        <v>6</v>
      </c>
      <c r="M43" s="36" t="s">
        <v>33</v>
      </c>
      <c r="N43" s="35" t="s">
        <v>7</v>
      </c>
      <c r="O43" s="37" t="s">
        <v>8</v>
      </c>
      <c r="P43" s="7"/>
    </row>
    <row r="44" spans="1:16" ht="13.5" customHeight="1">
      <c r="A44" s="38" t="s">
        <v>11</v>
      </c>
      <c r="B44" s="39">
        <f aca="true" t="shared" si="1" ref="B44:O44">IF(ISNUMBER(B5)=TRUE,B5/B$16,"")</f>
        <v>0.08875472643502746</v>
      </c>
      <c r="C44" s="40">
        <f t="shared" si="1"/>
        <v>0.12468323605055699</v>
      </c>
      <c r="D44" s="40">
        <f t="shared" si="1"/>
        <v>0.12099850838020058</v>
      </c>
      <c r="E44" s="40">
        <f t="shared" si="1"/>
        <v>0.09356946787260328</v>
      </c>
      <c r="F44" s="40">
        <f t="shared" si="1"/>
        <v>0.11979640625656371</v>
      </c>
      <c r="G44" s="40">
        <f t="shared" si="1"/>
        <v>0.11251916885605966</v>
      </c>
      <c r="H44" s="40">
        <f t="shared" si="1"/>
        <v>0.0944621658967098</v>
      </c>
      <c r="I44" s="40">
        <f t="shared" si="1"/>
        <v>0.08705142903056091</v>
      </c>
      <c r="J44" s="40">
        <f t="shared" si="1"/>
        <v>0.12023401263445573</v>
      </c>
      <c r="K44" s="40">
        <f t="shared" si="1"/>
        <v>0.11940176498754172</v>
      </c>
      <c r="L44" s="40">
        <f t="shared" si="1"/>
        <v>0.11604931029646473</v>
      </c>
      <c r="M44" s="39">
        <f t="shared" si="1"/>
        <v>0.10920179459690436</v>
      </c>
      <c r="N44" s="40">
        <f t="shared" si="1"/>
        <v>0.12204004186783558</v>
      </c>
      <c r="O44" s="41">
        <f t="shared" si="1"/>
        <v>0.10148939547988987</v>
      </c>
      <c r="P44" s="42"/>
    </row>
    <row r="45" spans="1:16" ht="13.5" customHeight="1">
      <c r="A45" s="43" t="s">
        <v>12</v>
      </c>
      <c r="B45" s="44">
        <f aca="true" t="shared" si="2" ref="B45:O45">IF(ISNUMBER(B6)=TRUE,B6/B$16,"")</f>
        <v>0.12888768067720616</v>
      </c>
      <c r="C45" s="45">
        <f t="shared" si="2"/>
        <v>0.14981121045034465</v>
      </c>
      <c r="D45" s="45">
        <f t="shared" si="2"/>
        <v>0.13666628808198267</v>
      </c>
      <c r="E45" s="45">
        <f t="shared" si="2"/>
        <v>0.22784061619366797</v>
      </c>
      <c r="F45" s="45">
        <f t="shared" si="2"/>
        <v>0.2015562163678049</v>
      </c>
      <c r="G45" s="45">
        <f t="shared" si="2"/>
        <v>0.1329797955345252</v>
      </c>
      <c r="H45" s="45">
        <f t="shared" si="2"/>
        <v>0.22351847653706072</v>
      </c>
      <c r="I45" s="45">
        <f t="shared" si="2"/>
        <v>0.27281521838943673</v>
      </c>
      <c r="J45" s="45">
        <f t="shared" si="2"/>
        <v>0.15986621379242907</v>
      </c>
      <c r="K45" s="45">
        <f t="shared" si="2"/>
        <v>0.17321238191780644</v>
      </c>
      <c r="L45" s="45">
        <f t="shared" si="2"/>
        <v>0.1801972442580899</v>
      </c>
      <c r="M45" s="44">
        <f t="shared" si="2"/>
        <v>0.14789075293077325</v>
      </c>
      <c r="N45" s="45">
        <f t="shared" si="2"/>
        <v>0.14852633712176846</v>
      </c>
      <c r="O45" s="46">
        <f t="shared" si="2"/>
        <v>0.20693194148849375</v>
      </c>
      <c r="P45" s="42"/>
    </row>
    <row r="46" spans="1:16" ht="13.5" customHeight="1">
      <c r="A46" s="43" t="s">
        <v>3</v>
      </c>
      <c r="B46" s="44">
        <f aca="true" t="shared" si="3" ref="B46:O46">IF(ISNUMBER(B7)=TRUE,B7/B$16,"")</f>
        <v>0.025534114310643664</v>
      </c>
      <c r="C46" s="45">
        <f t="shared" si="3"/>
        <v>0.04533518311215152</v>
      </c>
      <c r="D46" s="45">
        <f t="shared" si="3"/>
        <v>0.06591100490945835</v>
      </c>
      <c r="E46" s="45">
        <f t="shared" si="3"/>
        <v>0.034754220532801056</v>
      </c>
      <c r="F46" s="45">
        <f t="shared" si="3"/>
        <v>0.06800916156162845</v>
      </c>
      <c r="G46" s="45">
        <f t="shared" si="3"/>
        <v>0.0500832687651554</v>
      </c>
      <c r="H46" s="45">
        <f t="shared" si="3"/>
        <v>0.02366869629092003</v>
      </c>
      <c r="I46" s="45">
        <f t="shared" si="3"/>
        <v>0.009862700102522944</v>
      </c>
      <c r="J46" s="45">
        <f t="shared" si="3"/>
        <v>0.062442486940265454</v>
      </c>
      <c r="K46" s="45">
        <f t="shared" si="3"/>
        <v>0.059344619888504785</v>
      </c>
      <c r="L46" s="45">
        <f t="shared" si="3"/>
        <v>0.0557115921949734</v>
      </c>
      <c r="M46" s="44">
        <f t="shared" si="3"/>
        <v>0.04694550922935738</v>
      </c>
      <c r="N46" s="45">
        <f t="shared" si="3"/>
        <v>0.057932278561085286</v>
      </c>
      <c r="O46" s="46">
        <f t="shared" si="3"/>
        <v>0.025372321248995317</v>
      </c>
      <c r="P46" s="42"/>
    </row>
    <row r="47" spans="1:16" ht="13.5" customHeight="1">
      <c r="A47" s="43" t="s">
        <v>13</v>
      </c>
      <c r="B47" s="44">
        <f aca="true" t="shared" si="4" ref="B47:O47">IF(ISNUMBER(B8)=TRUE,B8/B$16,"")</f>
        <v>0.056251130185189485</v>
      </c>
      <c r="C47" s="45">
        <f t="shared" si="4"/>
        <v>0.049836030138049714</v>
      </c>
      <c r="D47" s="45">
        <f t="shared" si="4"/>
        <v>0.03986416118397687</v>
      </c>
      <c r="E47" s="45">
        <f t="shared" si="4"/>
        <v>0.09174160977248379</v>
      </c>
      <c r="F47" s="45">
        <f t="shared" si="4"/>
        <v>0.03510770109531926</v>
      </c>
      <c r="G47" s="45">
        <f t="shared" si="4"/>
        <v>0.03976285491467287</v>
      </c>
      <c r="H47" s="45">
        <f t="shared" si="4"/>
        <v>0.1304807235188829</v>
      </c>
      <c r="I47" s="45">
        <f t="shared" si="4"/>
        <v>0.16303707721716934</v>
      </c>
      <c r="J47" s="45">
        <f t="shared" si="4"/>
        <v>0.05282011995301361</v>
      </c>
      <c r="K47" s="45">
        <f t="shared" si="4"/>
        <v>0.053121413445288757</v>
      </c>
      <c r="L47" s="45">
        <f t="shared" si="4"/>
        <v>0.054713037885493435</v>
      </c>
      <c r="M47" s="44">
        <f t="shared" si="4"/>
        <v>0.05028460459365996</v>
      </c>
      <c r="N47" s="45">
        <f t="shared" si="4"/>
        <v>0.043733922631323675</v>
      </c>
      <c r="O47" s="46">
        <f t="shared" si="4"/>
        <v>0.10587242405592125</v>
      </c>
      <c r="P47" s="42"/>
    </row>
    <row r="48" spans="1:16" ht="13.5" customHeight="1">
      <c r="A48" s="43" t="s">
        <v>14</v>
      </c>
      <c r="B48" s="44">
        <f aca="true" t="shared" si="5" ref="B48:O48">IF(ISNUMBER(B9)=TRUE,B9/B$16,"")</f>
        <v>0.005770588087531221</v>
      </c>
      <c r="C48" s="45">
        <f t="shared" si="5"/>
        <v>0.027565548885055007</v>
      </c>
      <c r="D48" s="45">
        <f t="shared" si="5"/>
        <v>0.03580598829442583</v>
      </c>
      <c r="E48" s="45">
        <f t="shared" si="5"/>
        <v>0.014429924496136112</v>
      </c>
      <c r="F48" s="45">
        <f t="shared" si="5"/>
        <v>0.03672892116743626</v>
      </c>
      <c r="G48" s="45">
        <f t="shared" si="5"/>
        <v>0.026621966894396016</v>
      </c>
      <c r="H48" s="45">
        <f t="shared" si="5"/>
        <v>0.013432393094554393</v>
      </c>
      <c r="I48" s="45">
        <f t="shared" si="5"/>
        <v>0.006361264459345651</v>
      </c>
      <c r="J48" s="45">
        <f t="shared" si="5"/>
        <v>0.03618822894239767</v>
      </c>
      <c r="K48" s="45">
        <f t="shared" si="5"/>
        <v>0.034060988764376</v>
      </c>
      <c r="L48" s="45">
        <f t="shared" si="5"/>
        <v>0.03237157104903093</v>
      </c>
      <c r="M48" s="44">
        <f t="shared" si="5"/>
        <v>0.02460679073742145</v>
      </c>
      <c r="N48" s="45">
        <f t="shared" si="5"/>
        <v>0.03253425921887252</v>
      </c>
      <c r="O48" s="46">
        <f t="shared" si="5"/>
        <v>0.01428713347389997</v>
      </c>
      <c r="P48" s="42"/>
    </row>
    <row r="49" spans="1:16" ht="13.5" customHeight="1">
      <c r="A49" s="43" t="s">
        <v>15</v>
      </c>
      <c r="B49" s="44">
        <f aca="true" t="shared" si="6" ref="B49:O49">IF(ISNUMBER(B10)=TRUE,B10/B$16,"")</f>
        <v>0.11418194734878503</v>
      </c>
      <c r="C49" s="45">
        <f t="shared" si="6"/>
        <v>0.04153193986865627</v>
      </c>
      <c r="D49" s="45">
        <f t="shared" si="6"/>
        <v>0.019023416913202973</v>
      </c>
      <c r="E49" s="45">
        <f t="shared" si="6"/>
        <v>0.050946485899307545</v>
      </c>
      <c r="F49" s="45">
        <f t="shared" si="6"/>
        <v>0.025427233051305304</v>
      </c>
      <c r="G49" s="45">
        <f t="shared" si="6"/>
        <v>0.058774623571652064</v>
      </c>
      <c r="H49" s="45">
        <f t="shared" si="6"/>
        <v>0.056640584327242775</v>
      </c>
      <c r="I49" s="45">
        <f t="shared" si="6"/>
        <v>0.07901686282679003</v>
      </c>
      <c r="J49" s="45">
        <f t="shared" si="6"/>
        <v>0.03135331553489787</v>
      </c>
      <c r="K49" s="45">
        <f t="shared" si="6"/>
        <v>0.03242608986161095</v>
      </c>
      <c r="L49" s="45">
        <f t="shared" si="6"/>
        <v>0.03346184293736092</v>
      </c>
      <c r="M49" s="44">
        <f t="shared" si="6"/>
        <v>0.057392617307202076</v>
      </c>
      <c r="N49" s="45">
        <f t="shared" si="6"/>
        <v>0.0285311977269958</v>
      </c>
      <c r="O49" s="46">
        <f t="shared" si="6"/>
        <v>0.06961492718473077</v>
      </c>
      <c r="P49" s="42"/>
    </row>
    <row r="50" spans="1:16" ht="13.5" customHeight="1">
      <c r="A50" s="43" t="s">
        <v>16</v>
      </c>
      <c r="B50" s="44">
        <f aca="true" t="shared" si="7" ref="B50:O50">IF(ISNUMBER(B11)=TRUE,B11/B$16,"")</f>
        <v>0.16106969992465775</v>
      </c>
      <c r="C50" s="45">
        <f t="shared" si="7"/>
        <v>0.2762826236830388</v>
      </c>
      <c r="D50" s="45">
        <f t="shared" si="7"/>
        <v>0.3354815348824774</v>
      </c>
      <c r="E50" s="45">
        <f t="shared" si="7"/>
        <v>0.1604393249481368</v>
      </c>
      <c r="F50" s="45">
        <f t="shared" si="7"/>
        <v>0.26631286206362537</v>
      </c>
      <c r="G50" s="45">
        <f t="shared" si="7"/>
        <v>0.30362120700496437</v>
      </c>
      <c r="H50" s="45">
        <f t="shared" si="7"/>
        <v>0.13549688639064755</v>
      </c>
      <c r="I50" s="45">
        <f t="shared" si="7"/>
        <v>0.06923409283447485</v>
      </c>
      <c r="J50" s="45">
        <f t="shared" si="7"/>
        <v>0.23362590415195159</v>
      </c>
      <c r="K50" s="45">
        <f t="shared" si="7"/>
        <v>0.22763427255067412</v>
      </c>
      <c r="L50" s="45">
        <f t="shared" si="7"/>
        <v>0.22061837099114634</v>
      </c>
      <c r="M50" s="44">
        <f t="shared" si="7"/>
        <v>0.28113221343922934</v>
      </c>
      <c r="N50" s="45">
        <f t="shared" si="7"/>
        <v>0.304804417455761</v>
      </c>
      <c r="O50" s="46">
        <f t="shared" si="7"/>
        <v>0.15981112502085204</v>
      </c>
      <c r="P50" s="42"/>
    </row>
    <row r="51" spans="1:16" ht="13.5" customHeight="1">
      <c r="A51" s="43" t="s">
        <v>17</v>
      </c>
      <c r="B51" s="44">
        <f aca="true" t="shared" si="8" ref="B51:O51">IF(ISNUMBER(B12)=TRUE,B12/B$16,"")</f>
        <v>0.270573121437158</v>
      </c>
      <c r="C51" s="45">
        <f t="shared" si="8"/>
        <v>0.09559659088471191</v>
      </c>
      <c r="D51" s="45">
        <f t="shared" si="8"/>
        <v>0.05017281859148538</v>
      </c>
      <c r="E51" s="45">
        <f t="shared" si="8"/>
        <v>0.11189426486714987</v>
      </c>
      <c r="F51" s="45">
        <f t="shared" si="8"/>
        <v>0.043841548205710595</v>
      </c>
      <c r="G51" s="45">
        <f t="shared" si="8"/>
        <v>0.1174004958329556</v>
      </c>
      <c r="H51" s="45">
        <f t="shared" si="8"/>
        <v>0.1801228319078002</v>
      </c>
      <c r="I51" s="45">
        <f t="shared" si="8"/>
        <v>0.21143813638378878</v>
      </c>
      <c r="J51" s="45">
        <f t="shared" si="8"/>
        <v>0.07645837878694822</v>
      </c>
      <c r="K51" s="45">
        <f t="shared" si="8"/>
        <v>0.08075548807679604</v>
      </c>
      <c r="L51" s="45">
        <f t="shared" si="8"/>
        <v>0.08493466186436496</v>
      </c>
      <c r="M51" s="44">
        <f t="shared" si="8"/>
        <v>0.11937329923528843</v>
      </c>
      <c r="N51" s="45">
        <f t="shared" si="8"/>
        <v>0.06756401480096122</v>
      </c>
      <c r="O51" s="46">
        <f t="shared" si="8"/>
        <v>0.17569088651102635</v>
      </c>
      <c r="P51" s="42"/>
    </row>
    <row r="52" spans="1:16" ht="13.5" customHeight="1">
      <c r="A52" s="43" t="s">
        <v>18</v>
      </c>
      <c r="B52" s="44">
        <f aca="true" t="shared" si="9" ref="B52:O52">IF(ISNUMBER(B13)=TRUE,B13/B$16,"")</f>
        <v>0.11118192939900855</v>
      </c>
      <c r="C52" s="45">
        <f t="shared" si="9"/>
        <v>0.08898896731717809</v>
      </c>
      <c r="D52" s="45">
        <f t="shared" si="9"/>
        <v>0.06852465074598126</v>
      </c>
      <c r="E52" s="45">
        <f t="shared" si="9"/>
        <v>0.11041634425817518</v>
      </c>
      <c r="F52" s="45">
        <f t="shared" si="9"/>
        <v>0.09039792487446488</v>
      </c>
      <c r="G52" s="45">
        <f t="shared" si="9"/>
        <v>0.06441771549947681</v>
      </c>
      <c r="H52" s="45">
        <f t="shared" si="9"/>
        <v>0.08390277730650834</v>
      </c>
      <c r="I52" s="45">
        <f t="shared" si="9"/>
        <v>0.07527316232561006</v>
      </c>
      <c r="J52" s="45">
        <f t="shared" si="9"/>
        <v>0.12366092950015631</v>
      </c>
      <c r="K52" s="45">
        <f t="shared" si="9"/>
        <v>0.12178396135557974</v>
      </c>
      <c r="L52" s="45">
        <f t="shared" si="9"/>
        <v>0.12906012701068134</v>
      </c>
      <c r="M52" s="44">
        <f t="shared" si="9"/>
        <v>0.0702580985017933</v>
      </c>
      <c r="N52" s="45">
        <f t="shared" si="9"/>
        <v>0.0787663857308649</v>
      </c>
      <c r="O52" s="46">
        <f t="shared" si="9"/>
        <v>0.08530249861783396</v>
      </c>
      <c r="P52" s="42"/>
    </row>
    <row r="53" spans="1:16" ht="13.5" customHeight="1">
      <c r="A53" s="43" t="s">
        <v>19</v>
      </c>
      <c r="B53" s="44">
        <f aca="true" t="shared" si="10" ref="B53:O53">IF(ISNUMBER(B14)=TRUE,B14/B$16,"")</f>
        <v>0.007092439366490877</v>
      </c>
      <c r="C53" s="45">
        <f t="shared" si="10"/>
        <v>0.012872702443641325</v>
      </c>
      <c r="D53" s="45">
        <f t="shared" si="10"/>
        <v>0.032006255605168794</v>
      </c>
      <c r="E53" s="45">
        <f t="shared" si="10"/>
        <v>0.011988620970352307</v>
      </c>
      <c r="F53" s="45">
        <f t="shared" si="10"/>
        <v>0.025005080181726102</v>
      </c>
      <c r="G53" s="45">
        <f t="shared" si="10"/>
        <v>0.009145021595826757</v>
      </c>
      <c r="H53" s="45">
        <f t="shared" si="10"/>
        <v>0.02730323550700596</v>
      </c>
      <c r="I53" s="45">
        <f t="shared" si="10"/>
        <v>0.014189670997538005</v>
      </c>
      <c r="J53" s="45">
        <f t="shared" si="10"/>
        <v>0.02534202505964235</v>
      </c>
      <c r="K53" s="45">
        <f t="shared" si="10"/>
        <v>0.02350645973230154</v>
      </c>
      <c r="L53" s="45">
        <f t="shared" si="10"/>
        <v>0.022131013644407258</v>
      </c>
      <c r="M53" s="44">
        <f t="shared" si="10"/>
        <v>0.010524683645595055</v>
      </c>
      <c r="N53" s="45">
        <f t="shared" si="10"/>
        <v>0.0238479912649235</v>
      </c>
      <c r="O53" s="46">
        <f t="shared" si="10"/>
        <v>0.012733681897312655</v>
      </c>
      <c r="P53" s="42"/>
    </row>
    <row r="54" spans="1:16" ht="13.5" customHeight="1">
      <c r="A54" s="47" t="s">
        <v>20</v>
      </c>
      <c r="B54" s="48">
        <f aca="true" t="shared" si="11" ref="B54:O54">IF(ISNUMBER(B15)=TRUE,B15/B$16,"")</f>
        <v>0.030702622828301766</v>
      </c>
      <c r="C54" s="49">
        <f t="shared" si="11"/>
        <v>0.08749596716661572</v>
      </c>
      <c r="D54" s="49">
        <f t="shared" si="11"/>
        <v>0.09554537241164007</v>
      </c>
      <c r="E54" s="49">
        <f t="shared" si="11"/>
        <v>0.09197912018918608</v>
      </c>
      <c r="F54" s="49">
        <f t="shared" si="11"/>
        <v>0.08781694517441521</v>
      </c>
      <c r="G54" s="49">
        <f t="shared" si="11"/>
        <v>0.08467388153031517</v>
      </c>
      <c r="H54" s="49">
        <f t="shared" si="11"/>
        <v>0.030971229222667436</v>
      </c>
      <c r="I54" s="49">
        <f t="shared" si="11"/>
        <v>0.011720385432762756</v>
      </c>
      <c r="J54" s="49">
        <f t="shared" si="11"/>
        <v>0.07800838470384201</v>
      </c>
      <c r="K54" s="49">
        <f t="shared" si="11"/>
        <v>0.07475255941951982</v>
      </c>
      <c r="L54" s="49">
        <f t="shared" si="11"/>
        <v>0.07075122786798699</v>
      </c>
      <c r="M54" s="48">
        <f t="shared" si="11"/>
        <v>0.08238963578277536</v>
      </c>
      <c r="N54" s="49">
        <f t="shared" si="11"/>
        <v>0.09171915361960811</v>
      </c>
      <c r="O54" s="50">
        <f t="shared" si="11"/>
        <v>0.04289366502104403</v>
      </c>
      <c r="P54" s="42"/>
    </row>
    <row r="55" spans="1:16" ht="15" customHeight="1">
      <c r="A55" s="28" t="s">
        <v>21</v>
      </c>
      <c r="B55" s="51">
        <f aca="true" t="shared" si="12" ref="B55:O55">IF(ISNUMBER(B16)=TRUE,B16/B$16,"")</f>
        <v>1</v>
      </c>
      <c r="C55" s="51">
        <f t="shared" si="12"/>
        <v>1</v>
      </c>
      <c r="D55" s="51">
        <f t="shared" si="12"/>
        <v>1</v>
      </c>
      <c r="E55" s="51">
        <f t="shared" si="12"/>
        <v>1</v>
      </c>
      <c r="F55" s="51">
        <f t="shared" si="12"/>
        <v>1</v>
      </c>
      <c r="G55" s="51">
        <f t="shared" si="12"/>
        <v>1</v>
      </c>
      <c r="H55" s="51">
        <f t="shared" si="12"/>
        <v>1</v>
      </c>
      <c r="I55" s="51">
        <f t="shared" si="12"/>
        <v>1</v>
      </c>
      <c r="J55" s="51">
        <f t="shared" si="12"/>
        <v>1</v>
      </c>
      <c r="K55" s="51">
        <f t="shared" si="12"/>
        <v>1</v>
      </c>
      <c r="L55" s="51">
        <f t="shared" si="12"/>
        <v>1</v>
      </c>
      <c r="M55" s="52">
        <f t="shared" si="12"/>
        <v>1</v>
      </c>
      <c r="N55" s="51">
        <f t="shared" si="12"/>
        <v>1</v>
      </c>
      <c r="O55" s="53">
        <f t="shared" si="12"/>
        <v>1</v>
      </c>
      <c r="P55" s="54"/>
    </row>
  </sheetData>
  <mergeCells count="2">
    <mergeCell ref="A41:O41"/>
    <mergeCell ref="A1:O1"/>
  </mergeCells>
  <printOptions/>
  <pageMargins left="0.5" right="0.45" top="0.52" bottom="0.55" header="0.49" footer="0.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AFRACCAROLI</dc:creator>
  <cp:keywords/>
  <dc:description/>
  <cp:lastModifiedBy>scaserini</cp:lastModifiedBy>
  <dcterms:created xsi:type="dcterms:W3CDTF">2005-11-24T08:48:04Z</dcterms:created>
  <dcterms:modified xsi:type="dcterms:W3CDTF">2007-04-04T08:13:23Z</dcterms:modified>
  <cp:category/>
  <cp:version/>
  <cp:contentType/>
  <cp:contentStatus/>
</cp:coreProperties>
</file>