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65" windowHeight="11640" activeTab="0"/>
  </bookViews>
  <sheets>
    <sheet name="Foglio1" sheetId="1" r:id="rId1"/>
    <sheet name="Foglio2" sheetId="2" r:id="rId2"/>
    <sheet name="Foglio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<sst xmlns="http://schemas.openxmlformats.org/spreadsheetml/2006/main" count="72" uniqueCount="37">
  <si>
    <t>ARPA Lombardia - Regione Lombardia. Emissioni in Lombardia nel 2007 ripartite per provincia - dati finali</t>
  </si>
  <si>
    <t>Provincia</t>
  </si>
  <si>
    <r>
      <t>SO</t>
    </r>
    <r>
      <rPr>
        <b/>
        <vertAlign val="subscript"/>
        <sz val="11"/>
        <rFont val="Times New Roman"/>
        <family val="1"/>
      </rPr>
      <t>2</t>
    </r>
  </si>
  <si>
    <t>NOx</t>
  </si>
  <si>
    <t>COV</t>
  </si>
  <si>
    <r>
      <t>CH</t>
    </r>
    <r>
      <rPr>
        <b/>
        <vertAlign val="subscript"/>
        <sz val="11"/>
        <rFont val="Times New Roman"/>
        <family val="1"/>
      </rPr>
      <t>4</t>
    </r>
  </si>
  <si>
    <t>CO</t>
  </si>
  <si>
    <r>
      <t>CO</t>
    </r>
    <r>
      <rPr>
        <b/>
        <vertAlign val="subscript"/>
        <sz val="11"/>
        <rFont val="Times New Roman"/>
        <family val="1"/>
      </rPr>
      <t>2</t>
    </r>
  </si>
  <si>
    <r>
      <t>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</si>
  <si>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r>
      <t>NH</t>
    </r>
    <r>
      <rPr>
        <b/>
        <vertAlign val="subscript"/>
        <sz val="11"/>
        <rFont val="Times New Roman"/>
        <family val="1"/>
      </rPr>
      <t>3</t>
    </r>
  </si>
  <si>
    <t>PM2.5</t>
  </si>
  <si>
    <t>PM10</t>
  </si>
  <si>
    <t>PTS</t>
  </si>
  <si>
    <r>
      <t>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eq</t>
    </r>
  </si>
  <si>
    <t>Precurs. O3</t>
  </si>
  <si>
    <t>Tot. Acidif. (H+)</t>
  </si>
  <si>
    <t>t/anno</t>
  </si>
  <si>
    <t>kt/anno</t>
  </si>
  <si>
    <t>BG</t>
  </si>
  <si>
    <t>BS</t>
  </si>
  <si>
    <t>CR</t>
  </si>
  <si>
    <t>LC</t>
  </si>
  <si>
    <t>LO</t>
  </si>
  <si>
    <t>MB</t>
  </si>
  <si>
    <t>MI</t>
  </si>
  <si>
    <t>MN</t>
  </si>
  <si>
    <t>PV</t>
  </si>
  <si>
    <t>SO</t>
  </si>
  <si>
    <t>VA</t>
  </si>
  <si>
    <t>Totale</t>
  </si>
  <si>
    <t>Distribuzione percentuale delle emissioni in Lombardia nel 2007 - dati finali</t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</si>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</sst>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\ %"/>
  </numFmts>
  <fonts count="53">
    <font>
      <sz val="10"/>
      <color theme="1"/>
      <name val="Cambria"/>
      <family val="2"/>
    </font>
    <font>
      <sz val="10"/>
      <color indexed="8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0"/>
      <color indexed="17"/>
      <name val="Cambria"/>
      <family val="2"/>
    </font>
    <font>
      <sz val="10"/>
      <color indexed="20"/>
      <name val="Cambria"/>
      <family val="2"/>
    </font>
    <font>
      <sz val="10"/>
      <color indexed="60"/>
      <name val="Cambria"/>
      <family val="2"/>
    </font>
    <font>
      <sz val="10"/>
      <color indexed="62"/>
      <name val="Cambria"/>
      <family val="2"/>
    </font>
    <font>
      <b/>
      <sz val="10"/>
      <color indexed="63"/>
      <name val="Cambria"/>
      <family val="2"/>
    </font>
    <font>
      <b/>
      <sz val="10"/>
      <color indexed="52"/>
      <name val="Cambria"/>
      <family val="2"/>
    </font>
    <font>
      <sz val="10"/>
      <color indexed="52"/>
      <name val="Cambria"/>
      <family val="2"/>
    </font>
    <font>
      <b/>
      <sz val="10"/>
      <color indexed="9"/>
      <name val="Cambria"/>
      <family val="2"/>
    </font>
    <font>
      <sz val="10"/>
      <color indexed="10"/>
      <name val="Cambria"/>
      <family val="2"/>
    </font>
    <font>
      <i/>
      <sz val="10"/>
      <color indexed="23"/>
      <name val="Cambria"/>
      <family val="2"/>
    </font>
    <font>
      <b/>
      <sz val="10"/>
      <color indexed="8"/>
      <name val="Cambria"/>
      <family val="2"/>
    </font>
    <font>
      <sz val="10"/>
      <color indexed="9"/>
      <name val="Cambria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MS Sans Serif"/>
      <family val="0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10"/>
      <color indexed="12"/>
      <name val="Times New Roman"/>
      <family val="1"/>
    </font>
    <font>
      <sz val="17.75"/>
      <color indexed="8"/>
      <name val="Times New Roman"/>
      <family val="0"/>
    </font>
    <font>
      <sz val="9.5"/>
      <color indexed="8"/>
      <name val="Times New Roman"/>
      <family val="0"/>
    </font>
    <font>
      <sz val="12"/>
      <color indexed="8"/>
      <name val="Times New Roman"/>
      <family val="0"/>
    </font>
    <font>
      <sz val="12.15"/>
      <color indexed="8"/>
      <name val="Times New Roman"/>
      <family val="0"/>
    </font>
    <font>
      <sz val="10"/>
      <color theme="0"/>
      <name val="Cambria"/>
      <family val="2"/>
    </font>
    <font>
      <b/>
      <sz val="10"/>
      <color rgb="FFFA7D00"/>
      <name val="Cambria"/>
      <family val="2"/>
    </font>
    <font>
      <sz val="10"/>
      <color rgb="FFFA7D00"/>
      <name val="Cambria"/>
      <family val="2"/>
    </font>
    <font>
      <b/>
      <sz val="10"/>
      <color theme="0"/>
      <name val="Cambria"/>
      <family val="2"/>
    </font>
    <font>
      <sz val="10"/>
      <color rgb="FF3F3F76"/>
      <name val="Cambria"/>
      <family val="2"/>
    </font>
    <font>
      <sz val="10"/>
      <color rgb="FF9C6500"/>
      <name val="Cambria"/>
      <family val="2"/>
    </font>
    <font>
      <b/>
      <sz val="10"/>
      <color rgb="FF3F3F3F"/>
      <name val="Cambria"/>
      <family val="2"/>
    </font>
    <font>
      <sz val="10"/>
      <color rgb="FFFF0000"/>
      <name val="Cambria"/>
      <family val="2"/>
    </font>
    <font>
      <i/>
      <sz val="10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b/>
      <sz val="10"/>
      <color theme="1"/>
      <name val="Cambria"/>
      <family val="2"/>
    </font>
    <font>
      <sz val="10"/>
      <color rgb="FF9C0006"/>
      <name val="Cambria"/>
      <family val="2"/>
    </font>
    <font>
      <sz val="10"/>
      <color rgb="FF006100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26" fillId="0" borderId="0">
      <alignment/>
      <protection/>
    </xf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5" xfId="0" applyNumberFormat="1" applyFont="1" applyFill="1" applyBorder="1" applyAlignment="1">
      <alignment horizontal="center" vertical="center"/>
    </xf>
    <xf numFmtId="3" fontId="25" fillId="0" borderId="17" xfId="0" applyNumberFormat="1" applyFont="1" applyFill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7" fillId="0" borderId="0" xfId="46" applyNumberFormat="1" applyFont="1" applyFill="1" applyBorder="1" applyAlignment="1">
      <alignment horizontal="center" vertical="center" wrapText="1"/>
      <protection/>
    </xf>
    <xf numFmtId="0" fontId="24" fillId="0" borderId="18" xfId="0" applyFont="1" applyBorder="1" applyAlignment="1">
      <alignment horizontal="center" vertical="center"/>
    </xf>
    <xf numFmtId="3" fontId="25" fillId="0" borderId="19" xfId="0" applyNumberFormat="1" applyFont="1" applyBorder="1" applyAlignment="1">
      <alignment horizontal="center" vertical="center"/>
    </xf>
    <xf numFmtId="3" fontId="25" fillId="0" borderId="0" xfId="0" applyNumberFormat="1" applyFont="1" applyBorder="1" applyAlignment="1">
      <alignment horizontal="center"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5" fillId="0" borderId="20" xfId="0" applyNumberFormat="1" applyFont="1" applyFill="1" applyBorder="1" applyAlignment="1">
      <alignment horizontal="center" vertical="center"/>
    </xf>
    <xf numFmtId="3" fontId="25" fillId="0" borderId="20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center" vertical="center"/>
    </xf>
    <xf numFmtId="3" fontId="25" fillId="0" borderId="23" xfId="0" applyNumberFormat="1" applyFont="1" applyFill="1" applyBorder="1" applyAlignment="1">
      <alignment horizontal="center" vertical="center"/>
    </xf>
    <xf numFmtId="3" fontId="25" fillId="0" borderId="24" xfId="0" applyNumberFormat="1" applyFont="1" applyFill="1" applyBorder="1" applyAlignment="1">
      <alignment horizontal="center" vertical="center"/>
    </xf>
    <xf numFmtId="3" fontId="25" fillId="0" borderId="24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3" fontId="28" fillId="0" borderId="11" xfId="0" applyNumberFormat="1" applyFont="1" applyBorder="1" applyAlignment="1">
      <alignment horizontal="center" vertical="center"/>
    </xf>
    <xf numFmtId="3" fontId="28" fillId="0" borderId="12" xfId="0" applyNumberFormat="1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164" fontId="25" fillId="0" borderId="16" xfId="44" applyNumberFormat="1" applyFont="1" applyBorder="1" applyAlignment="1">
      <alignment horizontal="center" vertical="center"/>
    </xf>
    <xf numFmtId="164" fontId="25" fillId="0" borderId="15" xfId="44" applyNumberFormat="1" applyFont="1" applyBorder="1" applyAlignment="1">
      <alignment horizontal="center" vertical="center"/>
    </xf>
    <xf numFmtId="164" fontId="25" fillId="0" borderId="17" xfId="44" applyNumberFormat="1" applyFont="1" applyBorder="1" applyAlignment="1">
      <alignment horizontal="center" vertical="center"/>
    </xf>
    <xf numFmtId="3" fontId="32" fillId="0" borderId="0" xfId="44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164" fontId="25" fillId="0" borderId="19" xfId="44" applyNumberFormat="1" applyFont="1" applyBorder="1" applyAlignment="1">
      <alignment horizontal="center" vertical="center"/>
    </xf>
    <xf numFmtId="164" fontId="25" fillId="0" borderId="0" xfId="44" applyNumberFormat="1" applyFont="1" applyBorder="1" applyAlignment="1">
      <alignment horizontal="center" vertical="center"/>
    </xf>
    <xf numFmtId="164" fontId="25" fillId="0" borderId="20" xfId="44" applyNumberFormat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164" fontId="25" fillId="0" borderId="22" xfId="44" applyNumberFormat="1" applyFont="1" applyBorder="1" applyAlignment="1">
      <alignment horizontal="center" vertical="center"/>
    </xf>
    <xf numFmtId="164" fontId="25" fillId="0" borderId="23" xfId="44" applyNumberFormat="1" applyFont="1" applyBorder="1" applyAlignment="1">
      <alignment horizontal="center" vertical="center"/>
    </xf>
    <xf numFmtId="164" fontId="25" fillId="0" borderId="24" xfId="44" applyNumberFormat="1" applyFont="1" applyBorder="1" applyAlignment="1">
      <alignment horizontal="center" vertical="center"/>
    </xf>
    <xf numFmtId="164" fontId="28" fillId="0" borderId="23" xfId="44" applyNumberFormat="1" applyFont="1" applyBorder="1" applyAlignment="1">
      <alignment horizontal="center" vertical="center"/>
    </xf>
    <xf numFmtId="164" fontId="28" fillId="0" borderId="22" xfId="44" applyNumberFormat="1" applyFont="1" applyBorder="1" applyAlignment="1">
      <alignment horizontal="center" vertical="center"/>
    </xf>
    <xf numFmtId="164" fontId="28" fillId="0" borderId="24" xfId="44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_R_AC11 tipo z_comb_pm10 225-22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71"/>
      <c:rotY val="20"/>
      <c:depthPercent val="100"/>
      <c:rAngAx val="1"/>
    </c:view3D>
    <c:plotArea>
      <c:layout>
        <c:manualLayout>
          <c:xMode val="edge"/>
          <c:yMode val="edge"/>
          <c:x val="0.01625"/>
          <c:y val="0.0335"/>
          <c:w val="0.84275"/>
          <c:h val="0.926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'[1] prov_inq'!$A$5</c:f>
              <c:strCache>
                <c:ptCount val="1"/>
                <c:pt idx="0">
                  <c:v>BG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prov_inq'!$B$5:$O$5</c:f>
              <c:numCache>
                <c:ptCount val="14"/>
                <c:pt idx="0">
                  <c:v>2095.79867</c:v>
                </c:pt>
                <c:pt idx="1">
                  <c:v>19683.96038</c:v>
                </c:pt>
                <c:pt idx="2">
                  <c:v>30023.86167</c:v>
                </c:pt>
                <c:pt idx="3">
                  <c:v>36792.5505</c:v>
                </c:pt>
                <c:pt idx="4">
                  <c:v>50144.3349</c:v>
                </c:pt>
                <c:pt idx="5">
                  <c:v>7507.88891</c:v>
                </c:pt>
                <c:pt idx="6">
                  <c:v>1496.84432</c:v>
                </c:pt>
                <c:pt idx="7">
                  <c:v>9053.21414</c:v>
                </c:pt>
                <c:pt idx="8">
                  <c:v>1886.34237</c:v>
                </c:pt>
                <c:pt idx="9">
                  <c:v>2308.62805</c:v>
                </c:pt>
                <c:pt idx="10">
                  <c:v>2691.2837</c:v>
                </c:pt>
                <c:pt idx="11">
                  <c:v>8864.30738</c:v>
                </c:pt>
                <c:pt idx="12">
                  <c:v>60069.26652</c:v>
                </c:pt>
                <c:pt idx="13">
                  <c:v>1025.9324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 prov_inq'!$A$6</c:f>
              <c:strCache>
                <c:ptCount val="1"/>
                <c:pt idx="0">
                  <c:v>BS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prov_inq'!$B$6:$O$6</c:f>
              <c:numCache>
                <c:ptCount val="14"/>
                <c:pt idx="0">
                  <c:v>5996.57482</c:v>
                </c:pt>
                <c:pt idx="1">
                  <c:v>30580.05189</c:v>
                </c:pt>
                <c:pt idx="2">
                  <c:v>40036.6121</c:v>
                </c:pt>
                <c:pt idx="3">
                  <c:v>110529.14538</c:v>
                </c:pt>
                <c:pt idx="4">
                  <c:v>64569.7484</c:v>
                </c:pt>
                <c:pt idx="5">
                  <c:v>8808.43325</c:v>
                </c:pt>
                <c:pt idx="6">
                  <c:v>3559.3817</c:v>
                </c:pt>
                <c:pt idx="7">
                  <c:v>28367.17379</c:v>
                </c:pt>
                <c:pt idx="8">
                  <c:v>3202.03064</c:v>
                </c:pt>
                <c:pt idx="9">
                  <c:v>3951.64861</c:v>
                </c:pt>
                <c:pt idx="10">
                  <c:v>4869.68607</c:v>
                </c:pt>
                <c:pt idx="11">
                  <c:v>12369.89067</c:v>
                </c:pt>
                <c:pt idx="12">
                  <c:v>85994.35578</c:v>
                </c:pt>
                <c:pt idx="13">
                  <c:v>2520.76062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 prov_inq'!$A$7</c:f>
              <c:strCache>
                <c:ptCount val="1"/>
                <c:pt idx="0">
                  <c:v>CO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prov_inq'!$B$7:$O$7</c:f>
              <c:numCache>
                <c:ptCount val="14"/>
                <c:pt idx="0">
                  <c:v>1117.41834</c:v>
                </c:pt>
                <c:pt idx="1">
                  <c:v>9377.78394</c:v>
                </c:pt>
                <c:pt idx="2">
                  <c:v>19536.82554</c:v>
                </c:pt>
                <c:pt idx="3">
                  <c:v>11935.27282</c:v>
                </c:pt>
                <c:pt idx="4">
                  <c:v>17896.75805</c:v>
                </c:pt>
                <c:pt idx="5">
                  <c:v>3059.89912</c:v>
                </c:pt>
                <c:pt idx="6">
                  <c:v>338.90935</c:v>
                </c:pt>
                <c:pt idx="7">
                  <c:v>1126.17476</c:v>
                </c:pt>
                <c:pt idx="8">
                  <c:v>911.7131</c:v>
                </c:pt>
                <c:pt idx="9">
                  <c:v>1072.65655</c:v>
                </c:pt>
                <c:pt idx="10">
                  <c:v>1215.33578</c:v>
                </c:pt>
                <c:pt idx="11">
                  <c:v>3480.95922</c:v>
                </c:pt>
                <c:pt idx="12">
                  <c:v>33113.45956</c:v>
                </c:pt>
                <c:pt idx="13">
                  <c:v>305.03393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'[1] prov_inq'!$A$8</c:f>
              <c:strCache>
                <c:ptCount val="1"/>
                <c:pt idx="0">
                  <c:v>CR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prov_inq'!$B$8:$O$8</c:f>
              <c:numCache>
                <c:ptCount val="14"/>
                <c:pt idx="0">
                  <c:v>2333.29233</c:v>
                </c:pt>
                <c:pt idx="1">
                  <c:v>8500.84701</c:v>
                </c:pt>
                <c:pt idx="2">
                  <c:v>10486.74771</c:v>
                </c:pt>
                <c:pt idx="3">
                  <c:v>38427.61215</c:v>
                </c:pt>
                <c:pt idx="4">
                  <c:v>12302.3753</c:v>
                </c:pt>
                <c:pt idx="5">
                  <c:v>2510.55487</c:v>
                </c:pt>
                <c:pt idx="6">
                  <c:v>2027.02204</c:v>
                </c:pt>
                <c:pt idx="7">
                  <c:v>17232.72012</c:v>
                </c:pt>
                <c:pt idx="8">
                  <c:v>854.95777</c:v>
                </c:pt>
                <c:pt idx="9">
                  <c:v>1050.88743</c:v>
                </c:pt>
                <c:pt idx="10">
                  <c:v>1307.16236</c:v>
                </c:pt>
                <c:pt idx="11">
                  <c:v>3986.1404</c:v>
                </c:pt>
                <c:pt idx="12">
                  <c:v>22749.02926</c:v>
                </c:pt>
                <c:pt idx="13">
                  <c:v>1271.35214</c:v>
                </c:pt>
              </c:numCache>
            </c:numRef>
          </c:val>
          <c:shape val="cylinder"/>
        </c:ser>
        <c:ser>
          <c:idx val="4"/>
          <c:order val="4"/>
          <c:tx>
            <c:strRef>
              <c:f>'[1] prov_inq'!$A$9</c:f>
              <c:strCache>
                <c:ptCount val="1"/>
                <c:pt idx="0">
                  <c:v>LC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prov_inq'!$B$9:$O$9</c:f>
              <c:numCache>
                <c:ptCount val="14"/>
                <c:pt idx="0">
                  <c:v>437.90191</c:v>
                </c:pt>
                <c:pt idx="1">
                  <c:v>4245.18424</c:v>
                </c:pt>
                <c:pt idx="2">
                  <c:v>9685.4018</c:v>
                </c:pt>
                <c:pt idx="3">
                  <c:v>5526.23506</c:v>
                </c:pt>
                <c:pt idx="4">
                  <c:v>10333.37602</c:v>
                </c:pt>
                <c:pt idx="5">
                  <c:v>1637.67017</c:v>
                </c:pt>
                <c:pt idx="6">
                  <c:v>179.16719</c:v>
                </c:pt>
                <c:pt idx="7">
                  <c:v>609.21867</c:v>
                </c:pt>
                <c:pt idx="8">
                  <c:v>559.66363</c:v>
                </c:pt>
                <c:pt idx="9">
                  <c:v>648.88828</c:v>
                </c:pt>
                <c:pt idx="10">
                  <c:v>767.77547</c:v>
                </c:pt>
                <c:pt idx="11">
                  <c:v>1846.73444</c:v>
                </c:pt>
                <c:pt idx="12">
                  <c:v>16078.56568</c:v>
                </c:pt>
                <c:pt idx="13">
                  <c:v>141.80871</c:v>
                </c:pt>
              </c:numCache>
            </c:numRef>
          </c:val>
          <c:shape val="cylinder"/>
        </c:ser>
        <c:ser>
          <c:idx val="5"/>
          <c:order val="5"/>
          <c:tx>
            <c:strRef>
              <c:f>'[1] prov_inq'!$A$10</c:f>
              <c:strCache>
                <c:ptCount val="1"/>
                <c:pt idx="0">
                  <c:v>LO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prov_inq'!$B$10:$O$10</c:f>
              <c:numCache>
                <c:ptCount val="14"/>
                <c:pt idx="0">
                  <c:v>1069.41541</c:v>
                </c:pt>
                <c:pt idx="1">
                  <c:v>7129.36835</c:v>
                </c:pt>
                <c:pt idx="2">
                  <c:v>6322.99558</c:v>
                </c:pt>
                <c:pt idx="3">
                  <c:v>21746.07596</c:v>
                </c:pt>
                <c:pt idx="4">
                  <c:v>9205.84057</c:v>
                </c:pt>
                <c:pt idx="5">
                  <c:v>4006.44368</c:v>
                </c:pt>
                <c:pt idx="6">
                  <c:v>846.69398</c:v>
                </c:pt>
                <c:pt idx="7">
                  <c:v>7966.69668</c:v>
                </c:pt>
                <c:pt idx="8">
                  <c:v>513.48157</c:v>
                </c:pt>
                <c:pt idx="9">
                  <c:v>628.32964</c:v>
                </c:pt>
                <c:pt idx="10">
                  <c:v>790.11778</c:v>
                </c:pt>
                <c:pt idx="11">
                  <c:v>4750.41675</c:v>
                </c:pt>
                <c:pt idx="12">
                  <c:v>16337.9129</c:v>
                </c:pt>
                <c:pt idx="13">
                  <c:v>657.01266</c:v>
                </c:pt>
              </c:numCache>
            </c:numRef>
          </c:val>
          <c:shape val="cylinder"/>
        </c:ser>
        <c:ser>
          <c:idx val="6"/>
          <c:order val="6"/>
          <c:tx>
            <c:strRef>
              <c:f>'[1] prov_inq'!$A$12</c:f>
              <c:strCache>
                <c:ptCount val="1"/>
                <c:pt idx="0">
                  <c:v>MI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prov_inq'!$B$12:$O$12</c:f>
              <c:numCache>
                <c:ptCount val="14"/>
                <c:pt idx="0">
                  <c:v>3955.58642</c:v>
                </c:pt>
                <c:pt idx="1">
                  <c:v>34569.77967</c:v>
                </c:pt>
                <c:pt idx="2">
                  <c:v>55726.1133</c:v>
                </c:pt>
                <c:pt idx="3">
                  <c:v>57255.03894</c:v>
                </c:pt>
                <c:pt idx="4">
                  <c:v>51181.57461</c:v>
                </c:pt>
                <c:pt idx="5">
                  <c:v>15134.56301</c:v>
                </c:pt>
                <c:pt idx="6">
                  <c:v>1517.93325</c:v>
                </c:pt>
                <c:pt idx="7">
                  <c:v>6094.46486</c:v>
                </c:pt>
                <c:pt idx="8">
                  <c:v>2379.68368</c:v>
                </c:pt>
                <c:pt idx="9">
                  <c:v>2850.88201</c:v>
                </c:pt>
                <c:pt idx="10">
                  <c:v>3345.13817</c:v>
                </c:pt>
                <c:pt idx="11">
                  <c:v>17171.87274</c:v>
                </c:pt>
                <c:pt idx="12">
                  <c:v>104332.7887</c:v>
                </c:pt>
                <c:pt idx="13">
                  <c:v>1233.63554</c:v>
                </c:pt>
              </c:numCache>
            </c:numRef>
          </c:val>
          <c:shape val="cylinder"/>
        </c:ser>
        <c:ser>
          <c:idx val="7"/>
          <c:order val="7"/>
          <c:tx>
            <c:strRef>
              <c:f>'[1] prov_inq'!$A$13</c:f>
              <c:strCache>
                <c:ptCount val="1"/>
                <c:pt idx="0">
                  <c:v>MN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prov_inq'!$B$13:$O$13</c:f>
              <c:numCache>
                <c:ptCount val="14"/>
                <c:pt idx="0">
                  <c:v>2347.48758</c:v>
                </c:pt>
                <c:pt idx="1">
                  <c:v>13393.87405</c:v>
                </c:pt>
                <c:pt idx="2">
                  <c:v>13580.07125</c:v>
                </c:pt>
                <c:pt idx="3">
                  <c:v>49647.99755</c:v>
                </c:pt>
                <c:pt idx="4">
                  <c:v>14879.82732</c:v>
                </c:pt>
                <c:pt idx="5">
                  <c:v>9426.03659</c:v>
                </c:pt>
                <c:pt idx="6">
                  <c:v>2471.48409</c:v>
                </c:pt>
                <c:pt idx="7">
                  <c:v>21829.56476</c:v>
                </c:pt>
                <c:pt idx="8">
                  <c:v>1012.94159</c:v>
                </c:pt>
                <c:pt idx="9">
                  <c:v>1248.65843</c:v>
                </c:pt>
                <c:pt idx="10">
                  <c:v>1604.00885</c:v>
                </c:pt>
                <c:pt idx="11">
                  <c:v>11280.42026</c:v>
                </c:pt>
                <c:pt idx="12">
                  <c:v>32252.45042</c:v>
                </c:pt>
                <c:pt idx="13">
                  <c:v>1648.55699</c:v>
                </c:pt>
              </c:numCache>
            </c:numRef>
          </c:val>
          <c:shape val="cylinder"/>
        </c:ser>
        <c:ser>
          <c:idx val="8"/>
          <c:order val="8"/>
          <c:tx>
            <c:strRef>
              <c:f>'[1] prov_inq'!$A$14</c:f>
              <c:strCache>
                <c:ptCount val="1"/>
                <c:pt idx="0">
                  <c:v>PV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prov_inq'!$B$14:$O$14</c:f>
              <c:numCache>
                <c:ptCount val="14"/>
                <c:pt idx="0">
                  <c:v>5542.20348</c:v>
                </c:pt>
                <c:pt idx="1">
                  <c:v>16549.21552</c:v>
                </c:pt>
                <c:pt idx="2">
                  <c:v>20910.44204</c:v>
                </c:pt>
                <c:pt idx="3">
                  <c:v>45502.11208</c:v>
                </c:pt>
                <c:pt idx="4">
                  <c:v>22405.49985</c:v>
                </c:pt>
                <c:pt idx="5">
                  <c:v>8539.59271</c:v>
                </c:pt>
                <c:pt idx="6">
                  <c:v>1187.02015</c:v>
                </c:pt>
                <c:pt idx="7">
                  <c:v>6606.64294</c:v>
                </c:pt>
                <c:pt idx="8">
                  <c:v>1698.3167</c:v>
                </c:pt>
                <c:pt idx="9">
                  <c:v>1955.04653</c:v>
                </c:pt>
                <c:pt idx="10">
                  <c:v>2460.05261</c:v>
                </c:pt>
                <c:pt idx="11">
                  <c:v>9923.11505</c:v>
                </c:pt>
                <c:pt idx="12">
                  <c:v>44202.11952</c:v>
                </c:pt>
                <c:pt idx="13">
                  <c:v>921.57542</c:v>
                </c:pt>
              </c:numCache>
            </c:numRef>
          </c:val>
          <c:shape val="cylinder"/>
        </c:ser>
        <c:ser>
          <c:idx val="9"/>
          <c:order val="9"/>
          <c:tx>
            <c:strRef>
              <c:f>'[1] prov_inq'!$A$15</c:f>
              <c:strCache>
                <c:ptCount val="1"/>
                <c:pt idx="0">
                  <c:v>SO</c:v>
                </c:pt>
              </c:strCache>
            </c:strRef>
          </c:tx>
          <c:spPr>
            <a:pattFill prst="pct50">
              <a:fgClr>
                <a:srgbClr val="FF00FF"/>
              </a:fgClr>
              <a:bgClr>
                <a:srgbClr val="FF00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FF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prov_inq'!$B$15:$O$15</c:f>
              <c:numCache>
                <c:ptCount val="14"/>
                <c:pt idx="0">
                  <c:v>476.08766</c:v>
                </c:pt>
                <c:pt idx="1">
                  <c:v>2241.72385</c:v>
                </c:pt>
                <c:pt idx="2">
                  <c:v>13005.59944</c:v>
                </c:pt>
                <c:pt idx="3">
                  <c:v>5946.89007</c:v>
                </c:pt>
                <c:pt idx="4">
                  <c:v>14287.95746</c:v>
                </c:pt>
                <c:pt idx="5">
                  <c:v>-59.66217</c:v>
                </c:pt>
                <c:pt idx="6">
                  <c:v>448.51451</c:v>
                </c:pt>
                <c:pt idx="7">
                  <c:v>1542.3063</c:v>
                </c:pt>
                <c:pt idx="8">
                  <c:v>693.42011</c:v>
                </c:pt>
                <c:pt idx="9">
                  <c:v>766.37758</c:v>
                </c:pt>
                <c:pt idx="10">
                  <c:v>833.6543</c:v>
                </c:pt>
                <c:pt idx="11">
                  <c:v>224.76118</c:v>
                </c:pt>
                <c:pt idx="12">
                  <c:v>17395.43445</c:v>
                </c:pt>
                <c:pt idx="13">
                  <c:v>154.33111</c:v>
                </c:pt>
              </c:numCache>
            </c:numRef>
          </c:val>
          <c:shape val="cylinder"/>
        </c:ser>
        <c:ser>
          <c:idx val="10"/>
          <c:order val="10"/>
          <c:tx>
            <c:strRef>
              <c:f>'[1] prov_inq'!$A$16</c:f>
              <c:strCache>
                <c:ptCount val="1"/>
                <c:pt idx="0">
                  <c:v>VA</c:v>
                </c:pt>
              </c:strCache>
            </c:strRef>
          </c:tx>
          <c:spPr>
            <a:pattFill prst="pct50">
              <a:fgClr>
                <a:srgbClr val="339966"/>
              </a:fgClr>
              <a:bgClr>
                <a:srgbClr val="C0C0C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'[1] prov_inq'!$B$3:$O$3</c:f>
              <c:strCache>
                <c:ptCount val="14"/>
                <c:pt idx="0">
                  <c:v>SO2</c:v>
                </c:pt>
                <c:pt idx="1">
                  <c:v>NOx</c:v>
                </c:pt>
                <c:pt idx="2">
                  <c:v>COV</c:v>
                </c:pt>
                <c:pt idx="3">
                  <c:v>CH4</c:v>
                </c:pt>
                <c:pt idx="4">
                  <c:v>CO</c:v>
                </c:pt>
                <c:pt idx="5">
                  <c:v>CO2</c:v>
                </c:pt>
                <c:pt idx="6">
                  <c:v>N2O</c:v>
                </c:pt>
                <c:pt idx="7">
                  <c:v>NH3</c:v>
                </c:pt>
                <c:pt idx="8">
                  <c:v>PM2.5</c:v>
                </c:pt>
                <c:pt idx="9">
                  <c:v>PM10</c:v>
                </c:pt>
                <c:pt idx="10">
                  <c:v>PTS</c:v>
                </c:pt>
                <c:pt idx="11">
                  <c:v>CO2 eq</c:v>
                </c:pt>
                <c:pt idx="12">
                  <c:v>Precurs. O3</c:v>
                </c:pt>
                <c:pt idx="13">
                  <c:v>Tot. Acidif. (H+)</c:v>
                </c:pt>
              </c:strCache>
            </c:strRef>
          </c:cat>
          <c:val>
            <c:numRef>
              <c:f>'[1] prov_inq'!$B$16:$O$16</c:f>
              <c:numCache>
                <c:ptCount val="14"/>
                <c:pt idx="0">
                  <c:v>1857.72468</c:v>
                </c:pt>
                <c:pt idx="1">
                  <c:v>16917.18564</c:v>
                </c:pt>
                <c:pt idx="2">
                  <c:v>23293.87056</c:v>
                </c:pt>
                <c:pt idx="3">
                  <c:v>31778.39337</c:v>
                </c:pt>
                <c:pt idx="4">
                  <c:v>30009.88181</c:v>
                </c:pt>
                <c:pt idx="5">
                  <c:v>5612.63642</c:v>
                </c:pt>
                <c:pt idx="6">
                  <c:v>441.18614</c:v>
                </c:pt>
                <c:pt idx="7">
                  <c:v>1093.40116</c:v>
                </c:pt>
                <c:pt idx="8">
                  <c:v>1350.25482</c:v>
                </c:pt>
                <c:pt idx="9">
                  <c:v>1827.67899</c:v>
                </c:pt>
                <c:pt idx="10">
                  <c:v>2057.52375</c:v>
                </c:pt>
                <c:pt idx="11">
                  <c:v>6514.3043</c:v>
                </c:pt>
                <c:pt idx="12">
                  <c:v>47678.82194</c:v>
                </c:pt>
                <c:pt idx="13">
                  <c:v>490.14665</c:v>
                </c:pt>
              </c:numCache>
            </c:numRef>
          </c:val>
          <c:shape val="cylinder"/>
        </c:ser>
        <c:overlap val="100"/>
        <c:shape val="cylinder"/>
        <c:axId val="8006199"/>
        <c:axId val="4946928"/>
      </c:bar3DChart>
      <c:catAx>
        <c:axId val="800619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06199"/>
        <c:crosses val="max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4"/>
          <c:y val="0"/>
          <c:w val="0.06575"/>
          <c:h val="0.81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1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17</xdr:row>
      <xdr:rowOff>57150</xdr:rowOff>
    </xdr:from>
    <xdr:to>
      <xdr:col>14</xdr:col>
      <xdr:colOff>523875</xdr:colOff>
      <xdr:row>40</xdr:row>
      <xdr:rowOff>85725</xdr:rowOff>
    </xdr:to>
    <xdr:graphicFrame>
      <xdr:nvGraphicFramePr>
        <xdr:cNvPr id="1" name="Grafico 1"/>
        <xdr:cNvGraphicFramePr/>
      </xdr:nvGraphicFramePr>
      <xdr:xfrm>
        <a:off x="104775" y="4467225"/>
        <a:ext cx="86296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ARIA\INEMAR\03%20-%20UTENTI\Caserini\RISULTATI_2007\1%20-%20risultati%202007_LOM_regione%20-%20fina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c_inq"/>
      <sheetName val="mac sett_inq"/>
      <sheetName val="mac set att_inq"/>
      <sheetName val="comb_inq"/>
      <sheetName val="tipo_inq"/>
      <sheetName val=" prov_inq"/>
      <sheetName val="mac tipo_inq"/>
      <sheetName val="mac comb_inq"/>
    </sheetNames>
    <sheetDataSet>
      <sheetData sheetId="5">
        <row r="3">
          <cell r="B3" t="str">
            <v>SO2</v>
          </cell>
          <cell r="C3" t="str">
            <v>NOx</v>
          </cell>
          <cell r="D3" t="str">
            <v>COV</v>
          </cell>
          <cell r="E3" t="str">
            <v>CH4</v>
          </cell>
          <cell r="F3" t="str">
            <v>CO</v>
          </cell>
          <cell r="G3" t="str">
            <v>CO2</v>
          </cell>
          <cell r="H3" t="str">
            <v>N2O</v>
          </cell>
          <cell r="I3" t="str">
            <v>NH3</v>
          </cell>
          <cell r="J3" t="str">
            <v>PM2.5</v>
          </cell>
          <cell r="K3" t="str">
            <v>PM10</v>
          </cell>
          <cell r="L3" t="str">
            <v>PTS</v>
          </cell>
          <cell r="M3" t="str">
            <v>CO2 eq</v>
          </cell>
          <cell r="N3" t="str">
            <v>Precurs. O3</v>
          </cell>
          <cell r="O3" t="str">
            <v>Tot. Acidif. (H+)</v>
          </cell>
        </row>
        <row r="5">
          <cell r="A5" t="str">
            <v>BG</v>
          </cell>
          <cell r="B5">
            <v>2095.79867</v>
          </cell>
          <cell r="C5">
            <v>19683.96038</v>
          </cell>
          <cell r="D5">
            <v>30023.86167</v>
          </cell>
          <cell r="E5">
            <v>36792.5505</v>
          </cell>
          <cell r="F5">
            <v>50144.3349</v>
          </cell>
          <cell r="G5">
            <v>7507.88891</v>
          </cell>
          <cell r="H5">
            <v>1496.84432</v>
          </cell>
          <cell r="I5">
            <v>9053.21414</v>
          </cell>
          <cell r="J5">
            <v>1886.34237</v>
          </cell>
          <cell r="K5">
            <v>2308.62805</v>
          </cell>
          <cell r="L5">
            <v>2691.2837</v>
          </cell>
          <cell r="M5">
            <v>8864.30738</v>
          </cell>
          <cell r="N5">
            <v>60069.26652</v>
          </cell>
          <cell r="O5">
            <v>1025.9324</v>
          </cell>
        </row>
        <row r="6">
          <cell r="A6" t="str">
            <v>BS</v>
          </cell>
          <cell r="B6">
            <v>5996.57482</v>
          </cell>
          <cell r="C6">
            <v>30580.05189</v>
          </cell>
          <cell r="D6">
            <v>40036.6121</v>
          </cell>
          <cell r="E6">
            <v>110529.14538</v>
          </cell>
          <cell r="F6">
            <v>64569.7484</v>
          </cell>
          <cell r="G6">
            <v>8808.43325</v>
          </cell>
          <cell r="H6">
            <v>3559.3817</v>
          </cell>
          <cell r="I6">
            <v>28367.17379</v>
          </cell>
          <cell r="J6">
            <v>3202.03064</v>
          </cell>
          <cell r="K6">
            <v>3951.64861</v>
          </cell>
          <cell r="L6">
            <v>4869.68607</v>
          </cell>
          <cell r="M6">
            <v>12369.89067</v>
          </cell>
          <cell r="N6">
            <v>85994.35578</v>
          </cell>
          <cell r="O6">
            <v>2520.76062</v>
          </cell>
        </row>
        <row r="7">
          <cell r="A7" t="str">
            <v>CO</v>
          </cell>
          <cell r="B7">
            <v>1117.41834</v>
          </cell>
          <cell r="C7">
            <v>9377.78394</v>
          </cell>
          <cell r="D7">
            <v>19536.82554</v>
          </cell>
          <cell r="E7">
            <v>11935.27282</v>
          </cell>
          <cell r="F7">
            <v>17896.75805</v>
          </cell>
          <cell r="G7">
            <v>3059.89912</v>
          </cell>
          <cell r="H7">
            <v>338.90935</v>
          </cell>
          <cell r="I7">
            <v>1126.17476</v>
          </cell>
          <cell r="J7">
            <v>911.7131</v>
          </cell>
          <cell r="K7">
            <v>1072.65655</v>
          </cell>
          <cell r="L7">
            <v>1215.33578</v>
          </cell>
          <cell r="M7">
            <v>3480.95922</v>
          </cell>
          <cell r="N7">
            <v>33113.45956</v>
          </cell>
          <cell r="O7">
            <v>305.03393</v>
          </cell>
        </row>
        <row r="8">
          <cell r="A8" t="str">
            <v>CR</v>
          </cell>
          <cell r="B8">
            <v>2333.29233</v>
          </cell>
          <cell r="C8">
            <v>8500.84701</v>
          </cell>
          <cell r="D8">
            <v>10486.74771</v>
          </cell>
          <cell r="E8">
            <v>38427.61215</v>
          </cell>
          <cell r="F8">
            <v>12302.3753</v>
          </cell>
          <cell r="G8">
            <v>2510.55487</v>
          </cell>
          <cell r="H8">
            <v>2027.02204</v>
          </cell>
          <cell r="I8">
            <v>17232.72012</v>
          </cell>
          <cell r="J8">
            <v>854.95777</v>
          </cell>
          <cell r="K8">
            <v>1050.88743</v>
          </cell>
          <cell r="L8">
            <v>1307.16236</v>
          </cell>
          <cell r="M8">
            <v>3986.1404</v>
          </cell>
          <cell r="N8">
            <v>22749.02926</v>
          </cell>
          <cell r="O8">
            <v>1271.35214</v>
          </cell>
        </row>
        <row r="9">
          <cell r="A9" t="str">
            <v>LC</v>
          </cell>
          <cell r="B9">
            <v>437.90191</v>
          </cell>
          <cell r="C9">
            <v>4245.18424</v>
          </cell>
          <cell r="D9">
            <v>9685.4018</v>
          </cell>
          <cell r="E9">
            <v>5526.23506</v>
          </cell>
          <cell r="F9">
            <v>10333.37602</v>
          </cell>
          <cell r="G9">
            <v>1637.67017</v>
          </cell>
          <cell r="H9">
            <v>179.16719</v>
          </cell>
          <cell r="I9">
            <v>609.21867</v>
          </cell>
          <cell r="J9">
            <v>559.66363</v>
          </cell>
          <cell r="K9">
            <v>648.88828</v>
          </cell>
          <cell r="L9">
            <v>767.77547</v>
          </cell>
          <cell r="M9">
            <v>1846.73444</v>
          </cell>
          <cell r="N9">
            <v>16078.56568</v>
          </cell>
          <cell r="O9">
            <v>141.80871</v>
          </cell>
        </row>
        <row r="10">
          <cell r="A10" t="str">
            <v>LO</v>
          </cell>
          <cell r="B10">
            <v>1069.41541</v>
          </cell>
          <cell r="C10">
            <v>7129.36835</v>
          </cell>
          <cell r="D10">
            <v>6322.99558</v>
          </cell>
          <cell r="E10">
            <v>21746.07596</v>
          </cell>
          <cell r="F10">
            <v>9205.84057</v>
          </cell>
          <cell r="G10">
            <v>4006.44368</v>
          </cell>
          <cell r="H10">
            <v>846.69398</v>
          </cell>
          <cell r="I10">
            <v>7966.69668</v>
          </cell>
          <cell r="J10">
            <v>513.48157</v>
          </cell>
          <cell r="K10">
            <v>628.32964</v>
          </cell>
          <cell r="L10">
            <v>790.11778</v>
          </cell>
          <cell r="M10">
            <v>4750.41675</v>
          </cell>
          <cell r="N10">
            <v>16337.9129</v>
          </cell>
          <cell r="O10">
            <v>657.01266</v>
          </cell>
        </row>
        <row r="12">
          <cell r="A12" t="str">
            <v>MI</v>
          </cell>
          <cell r="B12">
            <v>3955.58642</v>
          </cell>
          <cell r="C12">
            <v>34569.77967</v>
          </cell>
          <cell r="D12">
            <v>55726.1133</v>
          </cell>
          <cell r="E12">
            <v>57255.03894</v>
          </cell>
          <cell r="F12">
            <v>51181.57461</v>
          </cell>
          <cell r="G12">
            <v>15134.56301</v>
          </cell>
          <cell r="H12">
            <v>1517.93325</v>
          </cell>
          <cell r="I12">
            <v>6094.46486</v>
          </cell>
          <cell r="J12">
            <v>2379.68368</v>
          </cell>
          <cell r="K12">
            <v>2850.88201</v>
          </cell>
          <cell r="L12">
            <v>3345.13817</v>
          </cell>
          <cell r="M12">
            <v>17171.87274</v>
          </cell>
          <cell r="N12">
            <v>104332.7887</v>
          </cell>
          <cell r="O12">
            <v>1233.63554</v>
          </cell>
        </row>
        <row r="13">
          <cell r="A13" t="str">
            <v>MN</v>
          </cell>
          <cell r="B13">
            <v>2347.48758</v>
          </cell>
          <cell r="C13">
            <v>13393.87405</v>
          </cell>
          <cell r="D13">
            <v>13580.07125</v>
          </cell>
          <cell r="E13">
            <v>49647.99755</v>
          </cell>
          <cell r="F13">
            <v>14879.82732</v>
          </cell>
          <cell r="G13">
            <v>9426.03659</v>
          </cell>
          <cell r="H13">
            <v>2471.48409</v>
          </cell>
          <cell r="I13">
            <v>21829.56476</v>
          </cell>
          <cell r="J13">
            <v>1012.94159</v>
          </cell>
          <cell r="K13">
            <v>1248.65843</v>
          </cell>
          <cell r="L13">
            <v>1604.00885</v>
          </cell>
          <cell r="M13">
            <v>11280.42026</v>
          </cell>
          <cell r="N13">
            <v>32252.45042</v>
          </cell>
          <cell r="O13">
            <v>1648.55699</v>
          </cell>
        </row>
        <row r="14">
          <cell r="A14" t="str">
            <v>PV</v>
          </cell>
          <cell r="B14">
            <v>5542.20348</v>
          </cell>
          <cell r="C14">
            <v>16549.21552</v>
          </cell>
          <cell r="D14">
            <v>20910.44204</v>
          </cell>
          <cell r="E14">
            <v>45502.11208</v>
          </cell>
          <cell r="F14">
            <v>22405.49985</v>
          </cell>
          <cell r="G14">
            <v>8539.59271</v>
          </cell>
          <cell r="H14">
            <v>1187.02015</v>
          </cell>
          <cell r="I14">
            <v>6606.64294</v>
          </cell>
          <cell r="J14">
            <v>1698.3167</v>
          </cell>
          <cell r="K14">
            <v>1955.04653</v>
          </cell>
          <cell r="L14">
            <v>2460.05261</v>
          </cell>
          <cell r="M14">
            <v>9923.11505</v>
          </cell>
          <cell r="N14">
            <v>44202.11952</v>
          </cell>
          <cell r="O14">
            <v>921.57542</v>
          </cell>
        </row>
        <row r="15">
          <cell r="A15" t="str">
            <v>SO</v>
          </cell>
          <cell r="B15">
            <v>476.08766</v>
          </cell>
          <cell r="C15">
            <v>2241.72385</v>
          </cell>
          <cell r="D15">
            <v>13005.59944</v>
          </cell>
          <cell r="E15">
            <v>5946.89007</v>
          </cell>
          <cell r="F15">
            <v>14287.95746</v>
          </cell>
          <cell r="G15">
            <v>-59.66217</v>
          </cell>
          <cell r="H15">
            <v>448.51451</v>
          </cell>
          <cell r="I15">
            <v>1542.3063</v>
          </cell>
          <cell r="J15">
            <v>693.42011</v>
          </cell>
          <cell r="K15">
            <v>766.37758</v>
          </cell>
          <cell r="L15">
            <v>833.6543</v>
          </cell>
          <cell r="M15">
            <v>224.76118</v>
          </cell>
          <cell r="N15">
            <v>17395.43445</v>
          </cell>
          <cell r="O15">
            <v>154.33111</v>
          </cell>
        </row>
        <row r="16">
          <cell r="A16" t="str">
            <v>VA</v>
          </cell>
          <cell r="B16">
            <v>1857.72468</v>
          </cell>
          <cell r="C16">
            <v>16917.18564</v>
          </cell>
          <cell r="D16">
            <v>23293.87056</v>
          </cell>
          <cell r="E16">
            <v>31778.39337</v>
          </cell>
          <cell r="F16">
            <v>30009.88181</v>
          </cell>
          <cell r="G16">
            <v>5612.63642</v>
          </cell>
          <cell r="H16">
            <v>441.18614</v>
          </cell>
          <cell r="I16">
            <v>1093.40116</v>
          </cell>
          <cell r="J16">
            <v>1350.25482</v>
          </cell>
          <cell r="K16">
            <v>1827.67899</v>
          </cell>
          <cell r="L16">
            <v>2057.52375</v>
          </cell>
          <cell r="M16">
            <v>6514.3043</v>
          </cell>
          <cell r="N16">
            <v>47678.82194</v>
          </cell>
          <cell r="O16">
            <v>490.14665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">
      <selection activeCell="A1" sqref="A1:IV65536"/>
    </sheetView>
  </sheetViews>
  <sheetFormatPr defaultColWidth="9.140625" defaultRowHeight="12.75"/>
  <cols>
    <col min="1" max="1" width="10.7109375" style="3" customWidth="1"/>
    <col min="2" max="2" width="8.57421875" style="3" customWidth="1"/>
    <col min="3" max="3" width="10.00390625" style="3" customWidth="1"/>
    <col min="4" max="4" width="8.7109375" style="3" customWidth="1"/>
    <col min="5" max="7" width="8.57421875" style="3" customWidth="1"/>
    <col min="8" max="8" width="8.140625" style="3" customWidth="1"/>
    <col min="9" max="9" width="8.421875" style="3" customWidth="1"/>
    <col min="10" max="10" width="8.140625" style="3" customWidth="1"/>
    <col min="11" max="11" width="8.28125" style="3" customWidth="1"/>
    <col min="12" max="12" width="8.00390625" style="3" customWidth="1"/>
    <col min="13" max="13" width="8.57421875" style="3" customWidth="1"/>
    <col min="14" max="14" width="9.8515625" style="3" customWidth="1"/>
    <col min="15" max="15" width="10.28125" style="3" customWidth="1"/>
    <col min="16" max="16384" width="9.140625" style="3" customWidth="1"/>
  </cols>
  <sheetData>
    <row r="1" spans="1:16" ht="36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</row>
    <row r="2" ht="6.75" customHeight="1"/>
    <row r="3" spans="1:16" s="9" customFormat="1" ht="42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6" t="s">
        <v>13</v>
      </c>
      <c r="N3" s="5" t="s">
        <v>14</v>
      </c>
      <c r="O3" s="7" t="s">
        <v>15</v>
      </c>
      <c r="P3" s="8"/>
    </row>
    <row r="4" spans="1:16" s="9" customFormat="1" ht="15.75">
      <c r="A4" s="10"/>
      <c r="B4" s="11" t="s">
        <v>16</v>
      </c>
      <c r="C4" s="11" t="s">
        <v>16</v>
      </c>
      <c r="D4" s="11" t="s">
        <v>16</v>
      </c>
      <c r="E4" s="11" t="s">
        <v>16</v>
      </c>
      <c r="F4" s="11" t="s">
        <v>16</v>
      </c>
      <c r="G4" s="11" t="s">
        <v>17</v>
      </c>
      <c r="H4" s="11" t="s">
        <v>16</v>
      </c>
      <c r="I4" s="11" t="s">
        <v>16</v>
      </c>
      <c r="J4" s="11" t="s">
        <v>16</v>
      </c>
      <c r="K4" s="11" t="s">
        <v>16</v>
      </c>
      <c r="L4" s="11" t="s">
        <v>16</v>
      </c>
      <c r="M4" s="12" t="s">
        <v>17</v>
      </c>
      <c r="N4" s="13" t="s">
        <v>16</v>
      </c>
      <c r="O4" s="14" t="s">
        <v>17</v>
      </c>
      <c r="P4" s="15"/>
    </row>
    <row r="5" spans="1:16" s="9" customFormat="1" ht="18.75" customHeight="1">
      <c r="A5" s="16" t="s">
        <v>18</v>
      </c>
      <c r="B5" s="17">
        <v>2095.79867</v>
      </c>
      <c r="C5" s="18">
        <v>19683.96038</v>
      </c>
      <c r="D5" s="18">
        <v>30023.86167</v>
      </c>
      <c r="E5" s="18">
        <v>36792.5505</v>
      </c>
      <c r="F5" s="18">
        <v>50144.3349</v>
      </c>
      <c r="G5" s="18">
        <v>7507.88891</v>
      </c>
      <c r="H5" s="18">
        <v>1496.84432</v>
      </c>
      <c r="I5" s="18">
        <v>9053.21414</v>
      </c>
      <c r="J5" s="19">
        <v>1886.34237</v>
      </c>
      <c r="K5" s="19">
        <v>2308.62805</v>
      </c>
      <c r="L5" s="20">
        <v>2691.2837</v>
      </c>
      <c r="M5" s="17">
        <v>8864.30738</v>
      </c>
      <c r="N5" s="18">
        <v>60069.26652</v>
      </c>
      <c r="O5" s="21">
        <v>1025.9324</v>
      </c>
      <c r="P5" s="22"/>
    </row>
    <row r="6" spans="1:16" s="9" customFormat="1" ht="18.75" customHeight="1">
      <c r="A6" s="23" t="s">
        <v>19</v>
      </c>
      <c r="B6" s="24">
        <v>5996.57482</v>
      </c>
      <c r="C6" s="25">
        <v>30580.05189</v>
      </c>
      <c r="D6" s="25">
        <v>40036.6121</v>
      </c>
      <c r="E6" s="25">
        <v>110529.14538</v>
      </c>
      <c r="F6" s="25">
        <v>64569.7484</v>
      </c>
      <c r="G6" s="25">
        <v>8808.43325</v>
      </c>
      <c r="H6" s="25">
        <v>3559.3817</v>
      </c>
      <c r="I6" s="25">
        <v>28367.17379</v>
      </c>
      <c r="J6" s="26">
        <v>3202.03064</v>
      </c>
      <c r="K6" s="26">
        <v>3951.64861</v>
      </c>
      <c r="L6" s="27">
        <v>4869.68607</v>
      </c>
      <c r="M6" s="24">
        <v>12369.89067</v>
      </c>
      <c r="N6" s="25">
        <v>85994.35578</v>
      </c>
      <c r="O6" s="28">
        <v>2520.76062</v>
      </c>
      <c r="P6" s="22"/>
    </row>
    <row r="7" spans="1:16" s="9" customFormat="1" ht="18.75" customHeight="1">
      <c r="A7" s="23" t="s">
        <v>6</v>
      </c>
      <c r="B7" s="24">
        <v>1117.41834</v>
      </c>
      <c r="C7" s="25">
        <v>9377.78394</v>
      </c>
      <c r="D7" s="25">
        <v>19536.82554</v>
      </c>
      <c r="E7" s="25">
        <v>11935.27282</v>
      </c>
      <c r="F7" s="25">
        <v>17896.75805</v>
      </c>
      <c r="G7" s="25">
        <v>3059.89912</v>
      </c>
      <c r="H7" s="25">
        <v>338.90935</v>
      </c>
      <c r="I7" s="25">
        <v>1126.17476</v>
      </c>
      <c r="J7" s="26">
        <v>911.7131</v>
      </c>
      <c r="K7" s="26">
        <v>1072.65655</v>
      </c>
      <c r="L7" s="27">
        <v>1215.33578</v>
      </c>
      <c r="M7" s="24">
        <v>3480.95922</v>
      </c>
      <c r="N7" s="25">
        <v>33113.45956</v>
      </c>
      <c r="O7" s="28">
        <v>305.03393</v>
      </c>
      <c r="P7" s="22"/>
    </row>
    <row r="8" spans="1:16" s="9" customFormat="1" ht="18.75" customHeight="1">
      <c r="A8" s="23" t="s">
        <v>20</v>
      </c>
      <c r="B8" s="24">
        <v>2333.29233</v>
      </c>
      <c r="C8" s="25">
        <v>8500.84701</v>
      </c>
      <c r="D8" s="25">
        <v>10486.74771</v>
      </c>
      <c r="E8" s="25">
        <v>38427.61215</v>
      </c>
      <c r="F8" s="25">
        <v>12302.3753</v>
      </c>
      <c r="G8" s="25">
        <v>2510.55487</v>
      </c>
      <c r="H8" s="25">
        <v>2027.02204</v>
      </c>
      <c r="I8" s="25">
        <v>17232.72012</v>
      </c>
      <c r="J8" s="26">
        <v>854.95777</v>
      </c>
      <c r="K8" s="26">
        <v>1050.88743</v>
      </c>
      <c r="L8" s="27">
        <v>1307.16236</v>
      </c>
      <c r="M8" s="24">
        <v>3986.1404</v>
      </c>
      <c r="N8" s="25">
        <v>22749.02926</v>
      </c>
      <c r="O8" s="28">
        <v>1271.35214</v>
      </c>
      <c r="P8" s="22"/>
    </row>
    <row r="9" spans="1:16" s="9" customFormat="1" ht="18.75" customHeight="1">
      <c r="A9" s="23" t="s">
        <v>21</v>
      </c>
      <c r="B9" s="24">
        <v>437.90191</v>
      </c>
      <c r="C9" s="25">
        <v>4245.18424</v>
      </c>
      <c r="D9" s="25">
        <v>9685.4018</v>
      </c>
      <c r="E9" s="25">
        <v>5526.23506</v>
      </c>
      <c r="F9" s="25">
        <v>10333.37602</v>
      </c>
      <c r="G9" s="25">
        <v>1637.67017</v>
      </c>
      <c r="H9" s="25">
        <v>179.16719</v>
      </c>
      <c r="I9" s="25">
        <v>609.21867</v>
      </c>
      <c r="J9" s="26">
        <v>559.66363</v>
      </c>
      <c r="K9" s="26">
        <v>648.88828</v>
      </c>
      <c r="L9" s="27">
        <v>767.77547</v>
      </c>
      <c r="M9" s="24">
        <v>1846.73444</v>
      </c>
      <c r="N9" s="25">
        <v>16078.56568</v>
      </c>
      <c r="O9" s="28">
        <v>141.80871</v>
      </c>
      <c r="P9" s="22"/>
    </row>
    <row r="10" spans="1:16" s="9" customFormat="1" ht="18.75" customHeight="1">
      <c r="A10" s="23" t="s">
        <v>22</v>
      </c>
      <c r="B10" s="24">
        <v>1069.41541</v>
      </c>
      <c r="C10" s="25">
        <v>7129.36835</v>
      </c>
      <c r="D10" s="25">
        <v>6322.99558</v>
      </c>
      <c r="E10" s="25">
        <v>21746.07596</v>
      </c>
      <c r="F10" s="25">
        <v>9205.84057</v>
      </c>
      <c r="G10" s="25">
        <v>4006.44368</v>
      </c>
      <c r="H10" s="25">
        <v>846.69398</v>
      </c>
      <c r="I10" s="25">
        <v>7966.69668</v>
      </c>
      <c r="J10" s="26">
        <v>513.48157</v>
      </c>
      <c r="K10" s="26">
        <v>628.32964</v>
      </c>
      <c r="L10" s="27">
        <v>790.11778</v>
      </c>
      <c r="M10" s="24">
        <v>4750.41675</v>
      </c>
      <c r="N10" s="25">
        <v>16337.9129</v>
      </c>
      <c r="O10" s="28">
        <v>657.01266</v>
      </c>
      <c r="P10" s="22"/>
    </row>
    <row r="11" spans="1:16" s="9" customFormat="1" ht="18.75" customHeight="1">
      <c r="A11" s="23" t="s">
        <v>23</v>
      </c>
      <c r="B11" s="24">
        <v>888.18711</v>
      </c>
      <c r="C11" s="25">
        <v>8129.18934</v>
      </c>
      <c r="D11" s="25">
        <v>10664.83349</v>
      </c>
      <c r="E11" s="25">
        <v>10903.34335</v>
      </c>
      <c r="F11" s="25">
        <v>13867.57705</v>
      </c>
      <c r="G11" s="25">
        <v>3228.48987</v>
      </c>
      <c r="H11" s="25">
        <v>277.53728</v>
      </c>
      <c r="I11" s="25">
        <v>737.27765</v>
      </c>
      <c r="J11" s="26">
        <v>656.3985</v>
      </c>
      <c r="K11" s="26">
        <v>774.30649</v>
      </c>
      <c r="L11" s="27">
        <v>902.3605</v>
      </c>
      <c r="M11" s="24">
        <v>3636.4859</v>
      </c>
      <c r="N11" s="25">
        <v>22260.52492</v>
      </c>
      <c r="O11" s="28">
        <v>247.8512</v>
      </c>
      <c r="P11" s="22"/>
    </row>
    <row r="12" spans="1:16" s="9" customFormat="1" ht="18.75" customHeight="1">
      <c r="A12" s="23" t="s">
        <v>24</v>
      </c>
      <c r="B12" s="24">
        <v>3955.58642</v>
      </c>
      <c r="C12" s="25">
        <v>34569.77967</v>
      </c>
      <c r="D12" s="25">
        <v>55726.1133</v>
      </c>
      <c r="E12" s="25">
        <v>57255.03894</v>
      </c>
      <c r="F12" s="25">
        <v>51181.57461</v>
      </c>
      <c r="G12" s="25">
        <v>15134.56301</v>
      </c>
      <c r="H12" s="25">
        <v>1517.93325</v>
      </c>
      <c r="I12" s="25">
        <v>6094.46486</v>
      </c>
      <c r="J12" s="26">
        <v>2379.68368</v>
      </c>
      <c r="K12" s="26">
        <v>2850.88201</v>
      </c>
      <c r="L12" s="27">
        <v>3345.13817</v>
      </c>
      <c r="M12" s="24">
        <v>17171.87274</v>
      </c>
      <c r="N12" s="25">
        <v>104332.7887</v>
      </c>
      <c r="O12" s="28">
        <v>1233.63554</v>
      </c>
      <c r="P12" s="22"/>
    </row>
    <row r="13" spans="1:16" s="9" customFormat="1" ht="18.75" customHeight="1">
      <c r="A13" s="23" t="s">
        <v>25</v>
      </c>
      <c r="B13" s="24">
        <v>2347.48758</v>
      </c>
      <c r="C13" s="25">
        <v>13393.87405</v>
      </c>
      <c r="D13" s="25">
        <v>13580.07125</v>
      </c>
      <c r="E13" s="25">
        <v>49647.99755</v>
      </c>
      <c r="F13" s="25">
        <v>14879.82732</v>
      </c>
      <c r="G13" s="25">
        <v>9426.03659</v>
      </c>
      <c r="H13" s="25">
        <v>2471.48409</v>
      </c>
      <c r="I13" s="25">
        <v>21829.56476</v>
      </c>
      <c r="J13" s="26">
        <v>1012.94159</v>
      </c>
      <c r="K13" s="26">
        <v>1248.65843</v>
      </c>
      <c r="L13" s="27">
        <v>1604.00885</v>
      </c>
      <c r="M13" s="24">
        <v>11280.42026</v>
      </c>
      <c r="N13" s="25">
        <v>32252.45042</v>
      </c>
      <c r="O13" s="28">
        <v>1648.55699</v>
      </c>
      <c r="P13" s="22"/>
    </row>
    <row r="14" spans="1:16" s="9" customFormat="1" ht="18.75" customHeight="1">
      <c r="A14" s="23" t="s">
        <v>26</v>
      </c>
      <c r="B14" s="24">
        <v>5542.20348</v>
      </c>
      <c r="C14" s="25">
        <v>16549.21552</v>
      </c>
      <c r="D14" s="25">
        <v>20910.44204</v>
      </c>
      <c r="E14" s="25">
        <v>45502.11208</v>
      </c>
      <c r="F14" s="25">
        <v>22405.49985</v>
      </c>
      <c r="G14" s="25">
        <v>8539.59271</v>
      </c>
      <c r="H14" s="25">
        <v>1187.02015</v>
      </c>
      <c r="I14" s="25">
        <v>6606.64294</v>
      </c>
      <c r="J14" s="26">
        <v>1698.3167</v>
      </c>
      <c r="K14" s="26">
        <v>1955.04653</v>
      </c>
      <c r="L14" s="27">
        <v>2460.05261</v>
      </c>
      <c r="M14" s="24">
        <v>9923.11505</v>
      </c>
      <c r="N14" s="25">
        <v>44202.11952</v>
      </c>
      <c r="O14" s="28">
        <v>921.57542</v>
      </c>
      <c r="P14" s="22"/>
    </row>
    <row r="15" spans="1:16" s="9" customFormat="1" ht="18.75" customHeight="1">
      <c r="A15" s="23" t="s">
        <v>27</v>
      </c>
      <c r="B15" s="24">
        <v>476.08766</v>
      </c>
      <c r="C15" s="25">
        <v>2241.72385</v>
      </c>
      <c r="D15" s="25">
        <v>13005.59944</v>
      </c>
      <c r="E15" s="25">
        <v>5946.89007</v>
      </c>
      <c r="F15" s="25">
        <v>14287.95746</v>
      </c>
      <c r="G15" s="25">
        <v>-59.66217</v>
      </c>
      <c r="H15" s="25">
        <v>448.51451</v>
      </c>
      <c r="I15" s="25">
        <v>1542.3063</v>
      </c>
      <c r="J15" s="26">
        <v>693.42011</v>
      </c>
      <c r="K15" s="26">
        <v>766.37758</v>
      </c>
      <c r="L15" s="27">
        <v>833.6543</v>
      </c>
      <c r="M15" s="24">
        <v>224.76118</v>
      </c>
      <c r="N15" s="25">
        <v>17395.43445</v>
      </c>
      <c r="O15" s="28">
        <v>154.33111</v>
      </c>
      <c r="P15" s="22"/>
    </row>
    <row r="16" spans="1:16" s="9" customFormat="1" ht="18.75" customHeight="1">
      <c r="A16" s="29" t="s">
        <v>28</v>
      </c>
      <c r="B16" s="30">
        <v>1857.72468</v>
      </c>
      <c r="C16" s="31">
        <v>16917.18564</v>
      </c>
      <c r="D16" s="31">
        <v>23293.87056</v>
      </c>
      <c r="E16" s="31">
        <v>31778.39337</v>
      </c>
      <c r="F16" s="31">
        <v>30009.88181</v>
      </c>
      <c r="G16" s="31">
        <v>5612.63642</v>
      </c>
      <c r="H16" s="31">
        <v>441.18614</v>
      </c>
      <c r="I16" s="31">
        <v>1093.40116</v>
      </c>
      <c r="J16" s="32">
        <v>1350.25482</v>
      </c>
      <c r="K16" s="32">
        <v>1827.67899</v>
      </c>
      <c r="L16" s="33">
        <v>2057.52375</v>
      </c>
      <c r="M16" s="30">
        <v>6514.3043</v>
      </c>
      <c r="N16" s="31">
        <v>47678.82194</v>
      </c>
      <c r="O16" s="34">
        <v>490.14665</v>
      </c>
      <c r="P16" s="22"/>
    </row>
    <row r="17" spans="1:16" s="9" customFormat="1" ht="19.5" customHeight="1">
      <c r="A17" s="35" t="s">
        <v>29</v>
      </c>
      <c r="B17" s="36">
        <f aca="true" t="shared" si="0" ref="B17:O17">SUM(B5:B16)</f>
        <v>28117.678410000004</v>
      </c>
      <c r="C17" s="36">
        <f t="shared" si="0"/>
        <v>171318.16388000004</v>
      </c>
      <c r="D17" s="36">
        <f t="shared" si="0"/>
        <v>253273.37448</v>
      </c>
      <c r="E17" s="36">
        <f t="shared" si="0"/>
        <v>425990.66723</v>
      </c>
      <c r="F17" s="36">
        <f t="shared" si="0"/>
        <v>311084.75134</v>
      </c>
      <c r="G17" s="36">
        <f t="shared" si="0"/>
        <v>69412.54643</v>
      </c>
      <c r="H17" s="36">
        <f t="shared" si="0"/>
        <v>14791.694000000001</v>
      </c>
      <c r="I17" s="36">
        <f t="shared" si="0"/>
        <v>102258.85583000001</v>
      </c>
      <c r="J17" s="36">
        <f t="shared" si="0"/>
        <v>15719.204479999999</v>
      </c>
      <c r="K17" s="36">
        <f t="shared" si="0"/>
        <v>19083.98859</v>
      </c>
      <c r="L17" s="36">
        <f t="shared" si="0"/>
        <v>22844.099339999997</v>
      </c>
      <c r="M17" s="37">
        <f t="shared" si="0"/>
        <v>84049.40829</v>
      </c>
      <c r="N17" s="36">
        <f t="shared" si="0"/>
        <v>502464.72965</v>
      </c>
      <c r="O17" s="38">
        <f t="shared" si="0"/>
        <v>10617.99737</v>
      </c>
      <c r="P17" s="39"/>
    </row>
    <row r="41" ht="12.75" customHeight="1"/>
    <row r="42" spans="1:15" ht="26.25" customHeight="1">
      <c r="A42" s="40" t="s">
        <v>30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ht="5.25" customHeight="1"/>
    <row r="44" spans="1:16" ht="47.25">
      <c r="A44" s="41" t="s">
        <v>1</v>
      </c>
      <c r="B44" s="42" t="s">
        <v>31</v>
      </c>
      <c r="C44" s="42" t="s">
        <v>3</v>
      </c>
      <c r="D44" s="42" t="s">
        <v>4</v>
      </c>
      <c r="E44" s="42" t="s">
        <v>32</v>
      </c>
      <c r="F44" s="42" t="s">
        <v>6</v>
      </c>
      <c r="G44" s="42" t="s">
        <v>33</v>
      </c>
      <c r="H44" s="42" t="s">
        <v>34</v>
      </c>
      <c r="I44" s="42" t="s">
        <v>35</v>
      </c>
      <c r="J44" s="43" t="s">
        <v>10</v>
      </c>
      <c r="K44" s="43" t="s">
        <v>11</v>
      </c>
      <c r="L44" s="43" t="s">
        <v>12</v>
      </c>
      <c r="M44" s="44" t="s">
        <v>36</v>
      </c>
      <c r="N44" s="43" t="s">
        <v>14</v>
      </c>
      <c r="O44" s="45" t="s">
        <v>15</v>
      </c>
      <c r="P44" s="8"/>
    </row>
    <row r="45" spans="1:16" ht="13.5" customHeight="1">
      <c r="A45" s="46" t="s">
        <v>18</v>
      </c>
      <c r="B45" s="47">
        <f aca="true" t="shared" si="1" ref="B45:O57">IF(ISNUMBER(B5)=TRUE,B5/B$17,"")</f>
        <v>0.07453668967401779</v>
      </c>
      <c r="C45" s="48">
        <f t="shared" si="1"/>
        <v>0.1148971010090188</v>
      </c>
      <c r="D45" s="48">
        <f t="shared" si="1"/>
        <v>0.11854330022507306</v>
      </c>
      <c r="E45" s="48">
        <f t="shared" si="1"/>
        <v>0.0863693816093277</v>
      </c>
      <c r="F45" s="48">
        <f t="shared" si="1"/>
        <v>0.16119187676028118</v>
      </c>
      <c r="G45" s="48">
        <f t="shared" si="1"/>
        <v>0.1081632830971189</v>
      </c>
      <c r="H45" s="48">
        <f t="shared" si="1"/>
        <v>0.10119492196093292</v>
      </c>
      <c r="I45" s="48">
        <f t="shared" si="1"/>
        <v>0.0885323238414724</v>
      </c>
      <c r="J45" s="48">
        <f t="shared" si="1"/>
        <v>0.12000240676301707</v>
      </c>
      <c r="K45" s="48">
        <f t="shared" si="1"/>
        <v>0.12097198859203466</v>
      </c>
      <c r="L45" s="48">
        <f t="shared" si="1"/>
        <v>0.11781089111653287</v>
      </c>
      <c r="M45" s="47">
        <f t="shared" si="1"/>
        <v>0.10546543468117019</v>
      </c>
      <c r="N45" s="48">
        <f t="shared" si="1"/>
        <v>0.11954922002553736</v>
      </c>
      <c r="O45" s="49">
        <f t="shared" si="1"/>
        <v>0.09662202430927895</v>
      </c>
      <c r="P45" s="50"/>
    </row>
    <row r="46" spans="1:16" ht="13.5" customHeight="1">
      <c r="A46" s="51" t="s">
        <v>19</v>
      </c>
      <c r="B46" s="52">
        <f t="shared" si="1"/>
        <v>0.2132670675210272</v>
      </c>
      <c r="C46" s="53">
        <f t="shared" si="1"/>
        <v>0.17849859698134415</v>
      </c>
      <c r="D46" s="53">
        <f t="shared" si="1"/>
        <v>0.15807667182624258</v>
      </c>
      <c r="E46" s="53">
        <f t="shared" si="1"/>
        <v>0.2594637720556524</v>
      </c>
      <c r="F46" s="53">
        <f t="shared" si="1"/>
        <v>0.20756320623838134</v>
      </c>
      <c r="G46" s="53">
        <f t="shared" si="1"/>
        <v>0.12689972783065928</v>
      </c>
      <c r="H46" s="53">
        <f t="shared" si="1"/>
        <v>0.2406338111104786</v>
      </c>
      <c r="I46" s="53">
        <f t="shared" si="1"/>
        <v>0.27740554653925464</v>
      </c>
      <c r="J46" s="53">
        <f t="shared" si="1"/>
        <v>0.20370182499210038</v>
      </c>
      <c r="K46" s="53">
        <f t="shared" si="1"/>
        <v>0.2070661796596683</v>
      </c>
      <c r="L46" s="53">
        <f t="shared" si="1"/>
        <v>0.2131704120841912</v>
      </c>
      <c r="M46" s="52">
        <f t="shared" si="1"/>
        <v>0.14717403633966736</v>
      </c>
      <c r="N46" s="53">
        <f t="shared" si="1"/>
        <v>0.17114505895747303</v>
      </c>
      <c r="O46" s="54">
        <f t="shared" si="1"/>
        <v>0.23740452480447358</v>
      </c>
      <c r="P46" s="50"/>
    </row>
    <row r="47" spans="1:16" ht="13.5" customHeight="1">
      <c r="A47" s="51" t="s">
        <v>6</v>
      </c>
      <c r="B47" s="52">
        <f t="shared" si="1"/>
        <v>0.03974077531246648</v>
      </c>
      <c r="C47" s="53">
        <f t="shared" si="1"/>
        <v>0.05473899397245861</v>
      </c>
      <c r="D47" s="53">
        <f t="shared" si="1"/>
        <v>0.07713730501720285</v>
      </c>
      <c r="E47" s="53">
        <f t="shared" si="1"/>
        <v>0.028017686156386924</v>
      </c>
      <c r="F47" s="53">
        <f t="shared" si="1"/>
        <v>0.05753016813877753</v>
      </c>
      <c r="G47" s="53">
        <f t="shared" si="1"/>
        <v>0.04408279594072803</v>
      </c>
      <c r="H47" s="53">
        <f t="shared" si="1"/>
        <v>0.022912139069399352</v>
      </c>
      <c r="I47" s="53">
        <f t="shared" si="1"/>
        <v>0.011012980253487351</v>
      </c>
      <c r="J47" s="53">
        <f t="shared" si="1"/>
        <v>0.05799995166167596</v>
      </c>
      <c r="K47" s="53">
        <f t="shared" si="1"/>
        <v>0.05620714689391878</v>
      </c>
      <c r="L47" s="53">
        <f t="shared" si="1"/>
        <v>0.053201299902944664</v>
      </c>
      <c r="M47" s="52">
        <f t="shared" si="1"/>
        <v>0.041415630292</v>
      </c>
      <c r="N47" s="53">
        <f t="shared" si="1"/>
        <v>0.06590205760922906</v>
      </c>
      <c r="O47" s="54">
        <f t="shared" si="1"/>
        <v>0.02872800956438738</v>
      </c>
      <c r="P47" s="50"/>
    </row>
    <row r="48" spans="1:16" ht="13.5" customHeight="1">
      <c r="A48" s="51" t="s">
        <v>20</v>
      </c>
      <c r="B48" s="52">
        <f t="shared" si="1"/>
        <v>0.08298310749475564</v>
      </c>
      <c r="C48" s="53">
        <f t="shared" si="1"/>
        <v>0.04962023183924867</v>
      </c>
      <c r="D48" s="53">
        <f t="shared" si="1"/>
        <v>0.041404856438346606</v>
      </c>
      <c r="E48" s="53">
        <f t="shared" si="1"/>
        <v>0.09020763858484308</v>
      </c>
      <c r="F48" s="53">
        <f t="shared" si="1"/>
        <v>0.03954669988486231</v>
      </c>
      <c r="G48" s="53">
        <f t="shared" si="1"/>
        <v>0.03616860350357269</v>
      </c>
      <c r="H48" s="53">
        <f t="shared" si="1"/>
        <v>0.1370378565159609</v>
      </c>
      <c r="I48" s="53">
        <f t="shared" si="1"/>
        <v>0.16852056460174458</v>
      </c>
      <c r="J48" s="53">
        <f t="shared" si="1"/>
        <v>0.05438937899737786</v>
      </c>
      <c r="K48" s="53">
        <f t="shared" si="1"/>
        <v>0.05506644614903325</v>
      </c>
      <c r="L48" s="53">
        <f t="shared" si="1"/>
        <v>0.057221006639170055</v>
      </c>
      <c r="M48" s="52">
        <f t="shared" si="1"/>
        <v>0.047426156603582674</v>
      </c>
      <c r="N48" s="53">
        <f t="shared" si="1"/>
        <v>0.04527487785231454</v>
      </c>
      <c r="O48" s="54">
        <f t="shared" si="1"/>
        <v>0.11973558625961499</v>
      </c>
      <c r="P48" s="50"/>
    </row>
    <row r="49" spans="1:16" ht="13.5" customHeight="1">
      <c r="A49" s="51" t="s">
        <v>21</v>
      </c>
      <c r="B49" s="52">
        <f t="shared" si="1"/>
        <v>0.015573899936356798</v>
      </c>
      <c r="C49" s="53">
        <f t="shared" si="1"/>
        <v>0.0247795338442545</v>
      </c>
      <c r="D49" s="53">
        <f t="shared" si="1"/>
        <v>0.03824090005467518</v>
      </c>
      <c r="E49" s="53">
        <f t="shared" si="1"/>
        <v>0.01297266697398393</v>
      </c>
      <c r="F49" s="53">
        <f t="shared" si="1"/>
        <v>0.033217237346057304</v>
      </c>
      <c r="G49" s="53">
        <f t="shared" si="1"/>
        <v>0.02359328758600623</v>
      </c>
      <c r="H49" s="53">
        <f t="shared" si="1"/>
        <v>0.012112689053735156</v>
      </c>
      <c r="I49" s="53">
        <f t="shared" si="1"/>
        <v>0.005957612815586301</v>
      </c>
      <c r="J49" s="53">
        <f t="shared" si="1"/>
        <v>0.03560381383880312</v>
      </c>
      <c r="K49" s="53">
        <f t="shared" si="1"/>
        <v>0.03400171179834058</v>
      </c>
      <c r="L49" s="53">
        <f t="shared" si="1"/>
        <v>0.03360935612180717</v>
      </c>
      <c r="M49" s="52">
        <f t="shared" si="1"/>
        <v>0.02197201000663939</v>
      </c>
      <c r="N49" s="53">
        <f t="shared" si="1"/>
        <v>0.031999391661181445</v>
      </c>
      <c r="O49" s="54">
        <f t="shared" si="1"/>
        <v>0.013355504344036205</v>
      </c>
      <c r="P49" s="50"/>
    </row>
    <row r="50" spans="1:16" ht="13.5" customHeight="1">
      <c r="A50" s="51" t="s">
        <v>22</v>
      </c>
      <c r="B50" s="52">
        <f t="shared" si="1"/>
        <v>0.038033560040279295</v>
      </c>
      <c r="C50" s="53">
        <f t="shared" si="1"/>
        <v>0.041614783794868195</v>
      </c>
      <c r="D50" s="53">
        <f t="shared" si="1"/>
        <v>0.024965101811360364</v>
      </c>
      <c r="E50" s="53">
        <f t="shared" si="1"/>
        <v>0.05104824502706511</v>
      </c>
      <c r="F50" s="53">
        <f t="shared" si="1"/>
        <v>0.029592709158342764</v>
      </c>
      <c r="G50" s="53">
        <f t="shared" si="1"/>
        <v>0.05771930127992568</v>
      </c>
      <c r="H50" s="53">
        <f t="shared" si="1"/>
        <v>0.05724117737968348</v>
      </c>
      <c r="I50" s="53">
        <f t="shared" si="1"/>
        <v>0.07790715645444161</v>
      </c>
      <c r="J50" s="53">
        <f t="shared" si="1"/>
        <v>0.03266587508631989</v>
      </c>
      <c r="K50" s="53">
        <f t="shared" si="1"/>
        <v>0.03292444014189174</v>
      </c>
      <c r="L50" s="53">
        <f t="shared" si="1"/>
        <v>0.034587390303302726</v>
      </c>
      <c r="M50" s="52">
        <f t="shared" si="1"/>
        <v>0.05651933602684498</v>
      </c>
      <c r="N50" s="53">
        <f t="shared" si="1"/>
        <v>0.032515541760275275</v>
      </c>
      <c r="O50" s="54">
        <f t="shared" si="1"/>
        <v>0.061877267163045084</v>
      </c>
      <c r="P50" s="50"/>
    </row>
    <row r="51" spans="1:16" ht="13.5" customHeight="1">
      <c r="A51" s="51" t="s">
        <v>23</v>
      </c>
      <c r="B51" s="52">
        <f t="shared" si="1"/>
        <v>0.0315882092770546</v>
      </c>
      <c r="C51" s="53">
        <f t="shared" si="1"/>
        <v>0.04745083157495254</v>
      </c>
      <c r="D51" s="53">
        <f t="shared" si="1"/>
        <v>0.04210799304070614</v>
      </c>
      <c r="E51" s="53">
        <f t="shared" si="1"/>
        <v>0.025595263438278774</v>
      </c>
      <c r="F51" s="53">
        <f t="shared" si="1"/>
        <v>0.04457813181220006</v>
      </c>
      <c r="G51" s="53">
        <f t="shared" si="1"/>
        <v>0.04651161837515662</v>
      </c>
      <c r="H51" s="53">
        <f t="shared" si="1"/>
        <v>0.018763049046309366</v>
      </c>
      <c r="I51" s="53">
        <f t="shared" si="1"/>
        <v>0.00720991491656904</v>
      </c>
      <c r="J51" s="53">
        <f t="shared" si="1"/>
        <v>0.04175774294654382</v>
      </c>
      <c r="K51" s="53">
        <f t="shared" si="1"/>
        <v>0.040573619416526804</v>
      </c>
      <c r="L51" s="53">
        <f t="shared" si="1"/>
        <v>0.03950081316709946</v>
      </c>
      <c r="M51" s="52">
        <f t="shared" si="1"/>
        <v>0.043266049981611356</v>
      </c>
      <c r="N51" s="53">
        <f t="shared" si="1"/>
        <v>0.044302661672404216</v>
      </c>
      <c r="O51" s="54">
        <f t="shared" si="1"/>
        <v>0.02334255616791512</v>
      </c>
      <c r="P51" s="50"/>
    </row>
    <row r="52" spans="1:16" ht="13.5" customHeight="1">
      <c r="A52" s="51" t="s">
        <v>24</v>
      </c>
      <c r="B52" s="52">
        <f t="shared" si="1"/>
        <v>0.14067969489946233</v>
      </c>
      <c r="C52" s="53">
        <f t="shared" si="1"/>
        <v>0.2017870077933735</v>
      </c>
      <c r="D52" s="53">
        <f t="shared" si="1"/>
        <v>0.22002357497866587</v>
      </c>
      <c r="E52" s="53">
        <f t="shared" si="1"/>
        <v>0.13440444437973326</v>
      </c>
      <c r="F52" s="53">
        <f t="shared" si="1"/>
        <v>0.16452614404767502</v>
      </c>
      <c r="G52" s="53">
        <f t="shared" si="1"/>
        <v>0.21803785898076294</v>
      </c>
      <c r="H52" s="53">
        <f t="shared" si="1"/>
        <v>0.10262064980522176</v>
      </c>
      <c r="I52" s="53">
        <f t="shared" si="1"/>
        <v>0.05959840651974171</v>
      </c>
      <c r="J52" s="53">
        <f t="shared" si="1"/>
        <v>0.1513870299879196</v>
      </c>
      <c r="K52" s="53">
        <f t="shared" si="1"/>
        <v>0.14938606762183143</v>
      </c>
      <c r="L52" s="53">
        <f t="shared" si="1"/>
        <v>0.1464333577005011</v>
      </c>
      <c r="M52" s="52">
        <f t="shared" si="1"/>
        <v>0.2043068843596257</v>
      </c>
      <c r="N52" s="53">
        <f t="shared" si="1"/>
        <v>0.20764201454035333</v>
      </c>
      <c r="O52" s="54">
        <f t="shared" si="1"/>
        <v>0.11618344750070324</v>
      </c>
      <c r="P52" s="50"/>
    </row>
    <row r="53" spans="1:16" ht="13.5" customHeight="1">
      <c r="A53" s="51" t="s">
        <v>25</v>
      </c>
      <c r="B53" s="52">
        <f t="shared" si="1"/>
        <v>0.08348795891929399</v>
      </c>
      <c r="C53" s="53">
        <f t="shared" si="1"/>
        <v>0.07818128414790712</v>
      </c>
      <c r="D53" s="53">
        <f t="shared" si="1"/>
        <v>0.053618234754764425</v>
      </c>
      <c r="E53" s="53">
        <f t="shared" si="1"/>
        <v>0.11654714849232636</v>
      </c>
      <c r="F53" s="53">
        <f t="shared" si="1"/>
        <v>0.0478320690934063</v>
      </c>
      <c r="G53" s="53">
        <f t="shared" si="1"/>
        <v>0.13579730286232636</v>
      </c>
      <c r="H53" s="53">
        <f t="shared" si="1"/>
        <v>0.16708593958203838</v>
      </c>
      <c r="I53" s="53">
        <f t="shared" si="1"/>
        <v>0.21347358703377736</v>
      </c>
      <c r="J53" s="53">
        <f t="shared" si="1"/>
        <v>0.06443974892551306</v>
      </c>
      <c r="K53" s="53">
        <f t="shared" si="1"/>
        <v>0.06542963616391471</v>
      </c>
      <c r="L53" s="53">
        <f t="shared" si="1"/>
        <v>0.07021545590949965</v>
      </c>
      <c r="M53" s="52">
        <f t="shared" si="1"/>
        <v>0.13421177482985466</v>
      </c>
      <c r="N53" s="53">
        <f t="shared" si="1"/>
        <v>0.06418848630921015</v>
      </c>
      <c r="O53" s="54">
        <f t="shared" si="1"/>
        <v>0.15526063273078397</v>
      </c>
      <c r="P53" s="50"/>
    </row>
    <row r="54" spans="1:16" ht="13.5" customHeight="1">
      <c r="A54" s="51" t="s">
        <v>26</v>
      </c>
      <c r="B54" s="52">
        <f t="shared" si="1"/>
        <v>0.19710743537165304</v>
      </c>
      <c r="C54" s="53">
        <f t="shared" si="1"/>
        <v>0.09659930473917473</v>
      </c>
      <c r="D54" s="53">
        <f t="shared" si="1"/>
        <v>0.08256075903332356</v>
      </c>
      <c r="E54" s="53">
        <f t="shared" si="1"/>
        <v>0.10681480976068565</v>
      </c>
      <c r="F54" s="53">
        <f t="shared" si="1"/>
        <v>0.07202378050832814</v>
      </c>
      <c r="G54" s="53">
        <f t="shared" si="1"/>
        <v>0.12302664502608135</v>
      </c>
      <c r="H54" s="53">
        <f t="shared" si="1"/>
        <v>0.08024910128616776</v>
      </c>
      <c r="I54" s="53">
        <f t="shared" si="1"/>
        <v>0.06460704930028943</v>
      </c>
      <c r="J54" s="53">
        <f t="shared" si="1"/>
        <v>0.10804088095939066</v>
      </c>
      <c r="K54" s="53">
        <f t="shared" si="1"/>
        <v>0.10244433551089227</v>
      </c>
      <c r="L54" s="53">
        <f t="shared" si="1"/>
        <v>0.10768875469265932</v>
      </c>
      <c r="M54" s="52">
        <f t="shared" si="1"/>
        <v>0.11806287815568868</v>
      </c>
      <c r="N54" s="53">
        <f t="shared" si="1"/>
        <v>0.08797059158916429</v>
      </c>
      <c r="O54" s="54">
        <f t="shared" si="1"/>
        <v>0.08679371334219874</v>
      </c>
      <c r="P54" s="50"/>
    </row>
    <row r="55" spans="1:16" ht="13.5" customHeight="1">
      <c r="A55" s="51" t="s">
        <v>27</v>
      </c>
      <c r="B55" s="52">
        <f t="shared" si="1"/>
        <v>0.01693196902880432</v>
      </c>
      <c r="C55" s="53">
        <f t="shared" si="1"/>
        <v>0.013085149871033042</v>
      </c>
      <c r="D55" s="53">
        <f t="shared" si="1"/>
        <v>0.0513500460389965</v>
      </c>
      <c r="E55" s="53">
        <f t="shared" si="1"/>
        <v>0.013960141682609135</v>
      </c>
      <c r="F55" s="53">
        <f t="shared" si="1"/>
        <v>0.04592946905450849</v>
      </c>
      <c r="G55" s="53">
        <f t="shared" si="1"/>
        <v>-0.0008595300571513696</v>
      </c>
      <c r="H55" s="53">
        <f t="shared" si="1"/>
        <v>0.030322051686574907</v>
      </c>
      <c r="I55" s="53">
        <f t="shared" si="1"/>
        <v>0.015082373917462985</v>
      </c>
      <c r="J55" s="53">
        <f t="shared" si="1"/>
        <v>0.04411292638137373</v>
      </c>
      <c r="K55" s="53">
        <f t="shared" si="1"/>
        <v>0.04015814494888041</v>
      </c>
      <c r="L55" s="53">
        <f t="shared" si="1"/>
        <v>0.03649320061134002</v>
      </c>
      <c r="M55" s="52">
        <f t="shared" si="1"/>
        <v>0.0026741554113563167</v>
      </c>
      <c r="N55" s="53">
        <f t="shared" si="1"/>
        <v>0.03462020998392678</v>
      </c>
      <c r="O55" s="54">
        <f t="shared" si="1"/>
        <v>0.014534860447041154</v>
      </c>
      <c r="P55" s="50"/>
    </row>
    <row r="56" spans="1:16" ht="13.5" customHeight="1">
      <c r="A56" s="55" t="s">
        <v>28</v>
      </c>
      <c r="B56" s="56">
        <f t="shared" si="1"/>
        <v>0.06606963252482835</v>
      </c>
      <c r="C56" s="57">
        <f t="shared" si="1"/>
        <v>0.09874718043236594</v>
      </c>
      <c r="D56" s="57">
        <f t="shared" si="1"/>
        <v>0.09197125678064287</v>
      </c>
      <c r="E56" s="57">
        <f t="shared" si="1"/>
        <v>0.07459880183910761</v>
      </c>
      <c r="F56" s="57">
        <f t="shared" si="1"/>
        <v>0.0964685079571795</v>
      </c>
      <c r="G56" s="57">
        <f t="shared" si="1"/>
        <v>0.0808591055748133</v>
      </c>
      <c r="H56" s="57">
        <f t="shared" si="1"/>
        <v>0.029826613503497298</v>
      </c>
      <c r="I56" s="57">
        <f t="shared" si="1"/>
        <v>0.010692483806172465</v>
      </c>
      <c r="J56" s="57">
        <f t="shared" si="1"/>
        <v>0.08589841945996494</v>
      </c>
      <c r="K56" s="57">
        <f t="shared" si="1"/>
        <v>0.09577028310306698</v>
      </c>
      <c r="L56" s="57">
        <f t="shared" si="1"/>
        <v>0.09006806175095193</v>
      </c>
      <c r="M56" s="56">
        <f t="shared" si="1"/>
        <v>0.0775056533119586</v>
      </c>
      <c r="N56" s="57">
        <f t="shared" si="1"/>
        <v>0.09488988803893054</v>
      </c>
      <c r="O56" s="58">
        <f t="shared" si="1"/>
        <v>0.046161873366521666</v>
      </c>
      <c r="P56" s="50"/>
    </row>
    <row r="57" spans="1:16" ht="15" customHeight="1">
      <c r="A57" s="35" t="s">
        <v>29</v>
      </c>
      <c r="B57" s="59">
        <f t="shared" si="1"/>
        <v>1</v>
      </c>
      <c r="C57" s="59">
        <f t="shared" si="1"/>
        <v>1</v>
      </c>
      <c r="D57" s="59">
        <f t="shared" si="1"/>
        <v>1</v>
      </c>
      <c r="E57" s="59">
        <f t="shared" si="1"/>
        <v>1</v>
      </c>
      <c r="F57" s="59">
        <f t="shared" si="1"/>
        <v>1</v>
      </c>
      <c r="G57" s="59">
        <f t="shared" si="1"/>
        <v>1</v>
      </c>
      <c r="H57" s="59">
        <f t="shared" si="1"/>
        <v>1</v>
      </c>
      <c r="I57" s="59">
        <f t="shared" si="1"/>
        <v>1</v>
      </c>
      <c r="J57" s="59">
        <f t="shared" si="1"/>
        <v>1</v>
      </c>
      <c r="K57" s="59">
        <f t="shared" si="1"/>
        <v>1</v>
      </c>
      <c r="L57" s="59">
        <f t="shared" si="1"/>
        <v>1</v>
      </c>
      <c r="M57" s="60">
        <f t="shared" si="1"/>
        <v>1</v>
      </c>
      <c r="N57" s="59">
        <f t="shared" si="1"/>
        <v>1</v>
      </c>
      <c r="O57" s="61">
        <f t="shared" si="1"/>
        <v>1</v>
      </c>
      <c r="P57" s="62"/>
    </row>
  </sheetData>
  <sheetProtection/>
  <mergeCells count="2">
    <mergeCell ref="A1:O1"/>
    <mergeCell ref="A42:O4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ANTOGNAZZA FEDERICO</dc:creator>
  <cp:keywords/>
  <dc:description/>
  <cp:lastModifiedBy>ANTOGNAZZA FEDERICO</cp:lastModifiedBy>
  <dcterms:created xsi:type="dcterms:W3CDTF">2011-11-24T14:34:21Z</dcterms:created>
  <dcterms:modified xsi:type="dcterms:W3CDTF">2011-11-24T14:34:43Z</dcterms:modified>
  <cp:category/>
  <cp:version/>
  <cp:contentType/>
  <cp:contentStatus/>
</cp:coreProperties>
</file>