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b_inq" sheetId="1" r:id="rId1"/>
  </sheets>
  <definedNames>
    <definedName name="_xlnm.Print_Area" localSheetId="0">'comb_inq'!$A$1:$O$60</definedName>
  </definedNames>
  <calcPr fullCalcOnLoad="1"/>
</workbook>
</file>

<file path=xl/sharedStrings.xml><?xml version="1.0" encoding="utf-8"?>
<sst xmlns="http://schemas.openxmlformats.org/spreadsheetml/2006/main" count="73" uniqueCount="33">
  <si>
    <t>Combustibile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</si>
  <si>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</si>
  <si>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</si>
  <si>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</si>
  <si>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</si>
  <si>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</si>
  <si>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</si>
  <si>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</si>
  <si>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</si>
  <si>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</si>
  <si>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</si>
  <si>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t>Precurs. O3</t>
  </si>
  <si>
    <t>Tot. Acidif. (H+)</t>
  </si>
  <si>
    <t>t/anno</t>
  </si>
  <si>
    <t>kt/anno</t>
  </si>
  <si>
    <t>benzina verde</t>
  </si>
  <si>
    <t>carbone</t>
  </si>
  <si>
    <t>diesel</t>
  </si>
  <si>
    <t>gas di raffineria</t>
  </si>
  <si>
    <t>gasolio</t>
  </si>
  <si>
    <t>GPL</t>
  </si>
  <si>
    <t>kerosene</t>
  </si>
  <si>
    <t>legna e similari</t>
  </si>
  <si>
    <t>metano</t>
  </si>
  <si>
    <t>olio combust</t>
  </si>
  <si>
    <t>altro</t>
  </si>
  <si>
    <t>senza comb.</t>
  </si>
  <si>
    <t>Totale</t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</si>
  <si>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</si>
  <si>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</si>
  <si>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* carbone = carbone di cokeria + carbone da vapore + lignite (esclusi i coke e il petcoke) ; i rifiuti di legna (usati solo nel mac 3) sono compresi in altro</t>
  </si>
  <si>
    <t>Distribuzione percentuale delle emissioni in Lombardia nel 2008 - dati finali</t>
  </si>
  <si>
    <t>Emissioni in Lombardia nel 2008 ripartite per combustibile - dati finali (Fonte: INEMAR ARPA LOMBARDIA)</t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</si>
</sst>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.25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1" fontId="8" fillId="0" borderId="1" xfId="19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1" fontId="8" fillId="0" borderId="5" xfId="19" applyFont="1" applyBorder="1" applyAlignment="1">
      <alignment vertical="center" wrapText="1"/>
    </xf>
    <xf numFmtId="3" fontId="10" fillId="0" borderId="0" xfId="19" applyNumberFormat="1" applyFont="1" applyFill="1" applyBorder="1" applyAlignment="1">
      <alignment horizontal="center" vertical="center"/>
    </xf>
    <xf numFmtId="3" fontId="10" fillId="0" borderId="6" xfId="19" applyNumberFormat="1" applyFont="1" applyFill="1" applyBorder="1" applyAlignment="1">
      <alignment horizontal="center" vertical="center"/>
    </xf>
    <xf numFmtId="3" fontId="10" fillId="0" borderId="7" xfId="19" applyNumberFormat="1" applyFont="1" applyFill="1" applyBorder="1" applyAlignment="1">
      <alignment horizontal="center" vertical="center"/>
    </xf>
    <xf numFmtId="191" fontId="10" fillId="0" borderId="0" xfId="19" applyNumberFormat="1" applyFont="1" applyFill="1" applyBorder="1" applyAlignment="1">
      <alignment horizontal="center" vertical="center"/>
    </xf>
    <xf numFmtId="3" fontId="10" fillId="0" borderId="8" xfId="19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193" fontId="10" fillId="0" borderId="6" xfId="19" applyNumberFormat="1" applyFont="1" applyBorder="1" applyAlignment="1">
      <alignment vertical="center"/>
    </xf>
    <xf numFmtId="193" fontId="10" fillId="0" borderId="0" xfId="19" applyNumberFormat="1" applyFont="1" applyBorder="1" applyAlignment="1">
      <alignment vertical="center"/>
    </xf>
    <xf numFmtId="193" fontId="10" fillId="0" borderId="7" xfId="19" applyNumberFormat="1" applyFont="1" applyBorder="1" applyAlignment="1">
      <alignment vertical="center"/>
    </xf>
    <xf numFmtId="193" fontId="10" fillId="0" borderId="9" xfId="19" applyNumberFormat="1" applyFont="1" applyBorder="1" applyAlignment="1">
      <alignment vertical="center"/>
    </xf>
    <xf numFmtId="193" fontId="10" fillId="0" borderId="10" xfId="19" applyNumberFormat="1" applyFont="1" applyBorder="1" applyAlignment="1">
      <alignment vertical="center"/>
    </xf>
    <xf numFmtId="193" fontId="10" fillId="0" borderId="8" xfId="19" applyNumberFormat="1" applyFont="1" applyBorder="1" applyAlignment="1">
      <alignment vertical="center"/>
    </xf>
    <xf numFmtId="41" fontId="8" fillId="0" borderId="5" xfId="19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93" fontId="5" fillId="0" borderId="2" xfId="0" applyNumberFormat="1" applyFont="1" applyBorder="1" applyAlignment="1">
      <alignment vertical="center"/>
    </xf>
    <xf numFmtId="193" fontId="5" fillId="0" borderId="3" xfId="0" applyNumberFormat="1" applyFont="1" applyBorder="1" applyAlignment="1">
      <alignment vertical="center"/>
    </xf>
    <xf numFmtId="193" fontId="5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495"/>
          <c:w val="0.713"/>
          <c:h val="0.893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comb_inq!$B$5:$O$5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comb_inq!$B$6:$O$6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comb_inq!$B$7:$O$7</c:f>
              <c:numCache/>
            </c:numRef>
          </c:val>
          <c:shape val="cylinder"/>
        </c:ser>
        <c:ser>
          <c:idx val="5"/>
          <c:order val="3"/>
          <c:tx>
            <c:strRef>
              <c:f>comb_inq!$A$8</c:f>
              <c:strCache>
                <c:ptCount val="1"/>
                <c:pt idx="0">
                  <c:v>gas di raffineria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comb_inq!$B$8:$O$8</c:f>
              <c:numCache/>
            </c:numRef>
          </c:val>
          <c:shape val="cylinder"/>
        </c:ser>
        <c:ser>
          <c:idx val="6"/>
          <c:order val="4"/>
          <c:tx>
            <c:strRef>
              <c:f>comb_inq!$A$9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comb_inq!$B$9:$O$9</c:f>
              <c:numCache/>
            </c:numRef>
          </c:val>
          <c:shape val="cylinder"/>
        </c:ser>
        <c:ser>
          <c:idx val="7"/>
          <c:order val="5"/>
          <c:tx>
            <c:strRef>
              <c:f>comb_inq!$A$10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comb_inq!$B$10:$O$10</c:f>
              <c:numCache/>
            </c:numRef>
          </c:val>
          <c:shape val="cylinder"/>
        </c:ser>
        <c:ser>
          <c:idx val="8"/>
          <c:order val="6"/>
          <c:tx>
            <c:strRef>
              <c:f>comb_inq!$A$11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comb_inq!$B$11:$O$11</c:f>
              <c:numCache/>
            </c:numRef>
          </c:val>
          <c:shape val="cylinder"/>
        </c:ser>
        <c:ser>
          <c:idx val="9"/>
          <c:order val="7"/>
          <c:tx>
            <c:strRef>
              <c:f>comb_inq!$A$12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comb_inq!$B$12:$O$12</c:f>
              <c:numCache/>
            </c:numRef>
          </c:val>
          <c:shape val="cylinder"/>
        </c:ser>
        <c:ser>
          <c:idx val="10"/>
          <c:order val="8"/>
          <c:tx>
            <c:strRef>
              <c:f>comb_inq!$A$13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comb_inq!$B$13:$O$13</c:f>
              <c:numCache/>
            </c:numRef>
          </c:val>
          <c:shape val="cylinder"/>
        </c:ser>
        <c:ser>
          <c:idx val="11"/>
          <c:order val="9"/>
          <c:tx>
            <c:strRef>
              <c:f>comb_inq!$A$14</c:f>
              <c:strCache>
                <c:ptCount val="1"/>
                <c:pt idx="0">
                  <c:v>olio combust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comb_inq!$B$14:$O$14</c:f>
              <c:numCache/>
            </c:numRef>
          </c:val>
          <c:shape val="cylinder"/>
        </c:ser>
        <c:ser>
          <c:idx val="12"/>
          <c:order val="10"/>
          <c:tx>
            <c:strRef>
              <c:f>comb_inq!$A$15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comb_inq!$B$15:$O$15</c:f>
              <c:numCache/>
            </c:numRef>
          </c:val>
          <c:shape val="cylinder"/>
        </c:ser>
        <c:ser>
          <c:idx val="13"/>
          <c:order val="11"/>
          <c:tx>
            <c:strRef>
              <c:f>comb_inq!$A$16</c:f>
              <c:strCache>
                <c:ptCount val="1"/>
                <c:pt idx="0">
                  <c:v>senza comb.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comb_inq!$B$16:$O$16</c:f>
              <c:numCache/>
            </c:numRef>
          </c:val>
          <c:shape val="cylinder"/>
        </c:ser>
        <c:overlap val="100"/>
        <c:shape val="cylinder"/>
        <c:axId val="56179253"/>
        <c:axId val="35851230"/>
      </c:bar3DChart>
      <c:catAx>
        <c:axId val="5617925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35851230"/>
        <c:crosses val="autoZero"/>
        <c:auto val="1"/>
        <c:lblOffset val="100"/>
        <c:noMultiLvlLbl val="0"/>
      </c:catAx>
      <c:valAx>
        <c:axId val="358512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crossAx val="56179253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123825</xdr:rowOff>
    </xdr:from>
    <xdr:to>
      <xdr:col>14</xdr:col>
      <xdr:colOff>180975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142875" y="4371975"/>
        <a:ext cx="8896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8.8515625" style="0" customWidth="1"/>
    <col min="3" max="3" width="8.57421875" style="0" customWidth="1"/>
    <col min="6" max="6" width="10.140625" style="0" customWidth="1"/>
    <col min="9" max="9" width="9.00390625" style="0" bestFit="1" customWidth="1"/>
    <col min="10" max="10" width="9.28125" style="0" customWidth="1"/>
    <col min="11" max="11" width="8.421875" style="0" customWidth="1"/>
    <col min="12" max="12" width="8.57421875" style="0" customWidth="1"/>
    <col min="14" max="14" width="9.8515625" style="0" customWidth="1"/>
    <col min="15" max="15" width="9.28125" style="0" bestFit="1" customWidth="1"/>
  </cols>
  <sheetData>
    <row r="1" spans="1:15" ht="36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0" ht="6" customHeight="1">
      <c r="B2" s="1"/>
      <c r="C2" s="1"/>
      <c r="D2" s="1"/>
      <c r="E2" s="1"/>
      <c r="F2" s="1"/>
      <c r="G2" s="1"/>
      <c r="H2" s="1"/>
      <c r="I2" s="1"/>
      <c r="J2" s="1"/>
    </row>
    <row r="3" spans="1:17" ht="4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28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29</v>
      </c>
      <c r="N3" s="3" t="s">
        <v>11</v>
      </c>
      <c r="O3" s="5" t="s">
        <v>12</v>
      </c>
      <c r="Q3" t="s">
        <v>30</v>
      </c>
    </row>
    <row r="4" spans="1:15" ht="15.75">
      <c r="A4" s="6"/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14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  <c r="M4" s="8" t="s">
        <v>14</v>
      </c>
      <c r="N4" s="7" t="s">
        <v>13</v>
      </c>
      <c r="O4" s="9" t="s">
        <v>14</v>
      </c>
    </row>
    <row r="5" spans="1:15" ht="18" customHeight="1">
      <c r="A5" s="26" t="s">
        <v>15</v>
      </c>
      <c r="B5" s="11">
        <v>187.54531</v>
      </c>
      <c r="C5" s="11">
        <v>5946.91041</v>
      </c>
      <c r="D5" s="11">
        <v>23063.9524</v>
      </c>
      <c r="E5" s="11">
        <v>1913.33121</v>
      </c>
      <c r="F5" s="11">
        <v>97351.90508</v>
      </c>
      <c r="G5" s="11">
        <v>5963.1102</v>
      </c>
      <c r="H5" s="11">
        <v>205.08146</v>
      </c>
      <c r="I5" s="11">
        <v>1576.35655</v>
      </c>
      <c r="J5" s="11">
        <v>290.40628</v>
      </c>
      <c r="K5" s="11">
        <v>290.40628</v>
      </c>
      <c r="L5" s="11">
        <v>290.40628</v>
      </c>
      <c r="M5" s="12">
        <v>6066.86575</v>
      </c>
      <c r="N5" s="11">
        <v>41054.68034</v>
      </c>
      <c r="O5" s="13">
        <v>227.86704</v>
      </c>
    </row>
    <row r="6" spans="1:15" ht="18" customHeight="1">
      <c r="A6" s="26" t="s">
        <v>16</v>
      </c>
      <c r="B6" s="11">
        <v>2756.269</v>
      </c>
      <c r="C6" s="11">
        <v>2265.62146</v>
      </c>
      <c r="D6" s="11">
        <v>229.40753</v>
      </c>
      <c r="E6" s="11">
        <v>88.26532</v>
      </c>
      <c r="F6" s="11">
        <v>776.22336</v>
      </c>
      <c r="G6" s="11">
        <v>936.03239</v>
      </c>
      <c r="H6" s="11">
        <v>81.03942</v>
      </c>
      <c r="I6" s="11">
        <v>25.05618</v>
      </c>
      <c r="J6" s="11">
        <v>181.24967</v>
      </c>
      <c r="K6" s="11">
        <v>201.11569</v>
      </c>
      <c r="L6" s="11">
        <v>371.88714</v>
      </c>
      <c r="M6" s="12">
        <v>963.00816</v>
      </c>
      <c r="N6" s="11">
        <v>3080.08601</v>
      </c>
      <c r="O6" s="13">
        <v>136.86178</v>
      </c>
    </row>
    <row r="7" spans="1:15" ht="18" customHeight="1">
      <c r="A7" s="26" t="s">
        <v>17</v>
      </c>
      <c r="B7" s="11">
        <v>465.41265</v>
      </c>
      <c r="C7" s="11">
        <v>93417.5126</v>
      </c>
      <c r="D7" s="11">
        <v>5866.07511</v>
      </c>
      <c r="E7" s="11">
        <v>497.8996</v>
      </c>
      <c r="F7" s="11">
        <v>24029.59449</v>
      </c>
      <c r="G7" s="11">
        <v>14053.65946</v>
      </c>
      <c r="H7" s="11">
        <v>411.01412</v>
      </c>
      <c r="I7" s="11">
        <v>55.54313</v>
      </c>
      <c r="J7" s="11">
        <v>4135.86332</v>
      </c>
      <c r="K7" s="11">
        <v>4143.67978</v>
      </c>
      <c r="L7" s="11">
        <v>4188.80459</v>
      </c>
      <c r="M7" s="12">
        <v>14191.53008</v>
      </c>
      <c r="N7" s="11">
        <v>122485.66738</v>
      </c>
      <c r="O7" s="13">
        <v>2048.70717</v>
      </c>
    </row>
    <row r="8" spans="1:15" ht="18" customHeight="1">
      <c r="A8" s="26" t="s">
        <v>18</v>
      </c>
      <c r="B8" s="11">
        <v>2377.32331</v>
      </c>
      <c r="C8" s="11">
        <v>2299.609</v>
      </c>
      <c r="D8" s="11">
        <v>98.34151</v>
      </c>
      <c r="E8" s="11">
        <v>98.34151</v>
      </c>
      <c r="F8" s="11">
        <v>1165.15219</v>
      </c>
      <c r="G8" s="11">
        <v>2819.916</v>
      </c>
      <c r="H8" s="11">
        <v>87.02408</v>
      </c>
      <c r="I8" s="11"/>
      <c r="J8" s="11">
        <v>93.53079</v>
      </c>
      <c r="K8" s="11">
        <v>93.53079</v>
      </c>
      <c r="L8" s="11">
        <v>123.66639</v>
      </c>
      <c r="M8" s="12">
        <v>2848.95861</v>
      </c>
      <c r="N8" s="11">
        <v>3033.40801</v>
      </c>
      <c r="O8" s="13">
        <v>124.28481</v>
      </c>
    </row>
    <row r="9" spans="1:15" ht="18" customHeight="1">
      <c r="A9" s="26" t="s">
        <v>19</v>
      </c>
      <c r="B9" s="11">
        <v>1918.90297</v>
      </c>
      <c r="C9" s="11">
        <v>1146.72452</v>
      </c>
      <c r="D9" s="11">
        <v>65.09147</v>
      </c>
      <c r="E9" s="11">
        <v>127.8964</v>
      </c>
      <c r="F9" s="11">
        <v>438.01597</v>
      </c>
      <c r="G9" s="11">
        <v>1404.61149</v>
      </c>
      <c r="H9" s="11">
        <v>264.66676</v>
      </c>
      <c r="I9" s="14">
        <v>0.091</v>
      </c>
      <c r="J9" s="11">
        <v>100.57942</v>
      </c>
      <c r="K9" s="11">
        <v>100.80771</v>
      </c>
      <c r="L9" s="11">
        <v>101.05758</v>
      </c>
      <c r="M9" s="12">
        <v>1489.34417</v>
      </c>
      <c r="N9" s="11">
        <v>1514.06816</v>
      </c>
      <c r="O9" s="13">
        <v>84.90039</v>
      </c>
    </row>
    <row r="10" spans="1:15" ht="18" customHeight="1">
      <c r="A10" s="26" t="s">
        <v>20</v>
      </c>
      <c r="B10" s="14">
        <v>3E-05</v>
      </c>
      <c r="C10" s="11">
        <v>1006.74157</v>
      </c>
      <c r="D10" s="11">
        <v>344.2183</v>
      </c>
      <c r="E10" s="11">
        <v>43.80504</v>
      </c>
      <c r="F10" s="11">
        <v>4055.23322</v>
      </c>
      <c r="G10" s="11">
        <v>988.26182</v>
      </c>
      <c r="H10" s="11">
        <v>126.93504</v>
      </c>
      <c r="I10" s="11"/>
      <c r="J10" s="14">
        <v>1.78035</v>
      </c>
      <c r="K10" s="14">
        <v>1.78035</v>
      </c>
      <c r="L10" s="14">
        <v>1.78038</v>
      </c>
      <c r="M10" s="12">
        <v>1028.53165</v>
      </c>
      <c r="N10" s="11">
        <v>2019.13226</v>
      </c>
      <c r="O10" s="13">
        <v>21.88622</v>
      </c>
    </row>
    <row r="11" spans="1:15" ht="18" customHeight="1">
      <c r="A11" s="26" t="s">
        <v>21</v>
      </c>
      <c r="B11" s="11">
        <v>199.06596</v>
      </c>
      <c r="C11" s="11">
        <v>2210.23453</v>
      </c>
      <c r="D11" s="11">
        <v>909.54253</v>
      </c>
      <c r="E11" s="11"/>
      <c r="F11" s="11">
        <v>2427.11762</v>
      </c>
      <c r="G11" s="11">
        <v>501.8736</v>
      </c>
      <c r="H11" s="11"/>
      <c r="I11" s="11"/>
      <c r="J11" s="11">
        <v>17.65528</v>
      </c>
      <c r="K11" s="11">
        <v>19.19211</v>
      </c>
      <c r="L11" s="11">
        <v>19.19211</v>
      </c>
      <c r="M11" s="12">
        <v>501.8736</v>
      </c>
      <c r="N11" s="11">
        <v>3873.01157</v>
      </c>
      <c r="O11" s="13">
        <v>54.27128</v>
      </c>
    </row>
    <row r="12" spans="1:15" ht="18" customHeight="1">
      <c r="A12" s="26" t="s">
        <v>22</v>
      </c>
      <c r="B12" s="11">
        <v>297.15622</v>
      </c>
      <c r="C12" s="11">
        <v>2628.36997</v>
      </c>
      <c r="D12" s="11">
        <v>20444.71946</v>
      </c>
      <c r="E12" s="11">
        <v>6688.40932</v>
      </c>
      <c r="F12" s="11">
        <v>105975.16687</v>
      </c>
      <c r="G12" s="11"/>
      <c r="H12" s="11">
        <v>358.39601</v>
      </c>
      <c r="I12" s="11">
        <v>360.01283</v>
      </c>
      <c r="J12" s="11">
        <v>11600.51874</v>
      </c>
      <c r="K12" s="11">
        <v>12063.49335</v>
      </c>
      <c r="L12" s="11">
        <v>12683.57516</v>
      </c>
      <c r="M12" s="12">
        <v>251.5591</v>
      </c>
      <c r="N12" s="11">
        <v>35402.2374</v>
      </c>
      <c r="O12" s="13">
        <v>87.60247</v>
      </c>
    </row>
    <row r="13" spans="1:15" ht="18" customHeight="1">
      <c r="A13" s="26" t="s">
        <v>23</v>
      </c>
      <c r="B13" s="11">
        <v>683.45732</v>
      </c>
      <c r="C13" s="11">
        <v>24710.99978</v>
      </c>
      <c r="D13" s="11">
        <v>2441.13453</v>
      </c>
      <c r="E13" s="11">
        <v>1850.20661</v>
      </c>
      <c r="F13" s="11">
        <v>13375.26886</v>
      </c>
      <c r="G13" s="11">
        <v>35318.24808</v>
      </c>
      <c r="H13" s="11">
        <v>1162.32892</v>
      </c>
      <c r="I13" s="11">
        <v>13.203</v>
      </c>
      <c r="J13" s="11">
        <v>176.22016</v>
      </c>
      <c r="K13" s="11">
        <v>189.73015</v>
      </c>
      <c r="L13" s="11">
        <v>206.87242</v>
      </c>
      <c r="M13" s="12">
        <v>35717.42435</v>
      </c>
      <c r="N13" s="11">
        <v>34085.73734</v>
      </c>
      <c r="O13" s="13">
        <v>559.35099</v>
      </c>
    </row>
    <row r="14" spans="1:15" ht="18" customHeight="1">
      <c r="A14" s="26" t="s">
        <v>24</v>
      </c>
      <c r="B14" s="11">
        <v>7910.51084</v>
      </c>
      <c r="C14" s="11">
        <v>2528.62673</v>
      </c>
      <c r="D14" s="11">
        <v>92.22405</v>
      </c>
      <c r="E14" s="11">
        <v>61.18431</v>
      </c>
      <c r="F14" s="11">
        <v>410.02774</v>
      </c>
      <c r="G14" s="11">
        <v>1580.74741</v>
      </c>
      <c r="H14" s="11">
        <v>174.32358</v>
      </c>
      <c r="I14" s="14">
        <v>9.243</v>
      </c>
      <c r="J14" s="11">
        <v>323.07865</v>
      </c>
      <c r="K14" s="11">
        <v>346.71171</v>
      </c>
      <c r="L14" s="11">
        <v>476.05636</v>
      </c>
      <c r="M14" s="12">
        <v>1636.07255</v>
      </c>
      <c r="N14" s="11">
        <v>3223.10836</v>
      </c>
      <c r="O14" s="13">
        <v>302.71934</v>
      </c>
    </row>
    <row r="15" spans="1:15" ht="18" customHeight="1">
      <c r="A15" s="26" t="s">
        <v>25</v>
      </c>
      <c r="B15" s="11">
        <v>1657.58047</v>
      </c>
      <c r="C15" s="11">
        <v>9687.7527</v>
      </c>
      <c r="D15" s="11">
        <v>1998.89887</v>
      </c>
      <c r="E15" s="11">
        <v>576.99459</v>
      </c>
      <c r="F15" s="11">
        <v>4444.57606</v>
      </c>
      <c r="G15" s="11">
        <v>2489.12639</v>
      </c>
      <c r="H15" s="11">
        <v>405.74927</v>
      </c>
      <c r="I15" s="11">
        <v>372.50349</v>
      </c>
      <c r="J15" s="11">
        <v>297.47796</v>
      </c>
      <c r="K15" s="11">
        <v>349.09223</v>
      </c>
      <c r="L15" s="13">
        <v>442.3951</v>
      </c>
      <c r="M15" s="11">
        <v>2627.02535</v>
      </c>
      <c r="N15" s="11">
        <v>14314.93879</v>
      </c>
      <c r="O15" s="13">
        <v>284.32128</v>
      </c>
    </row>
    <row r="16" spans="1:15" ht="18" customHeight="1">
      <c r="A16" s="26" t="s">
        <v>26</v>
      </c>
      <c r="B16" s="11">
        <v>6589.82951</v>
      </c>
      <c r="C16" s="11">
        <v>8621.86085</v>
      </c>
      <c r="D16" s="11">
        <v>244612.91897</v>
      </c>
      <c r="E16" s="11">
        <v>419356.77736</v>
      </c>
      <c r="F16" s="11">
        <v>35004.22752</v>
      </c>
      <c r="G16" s="11">
        <v>3754.59959</v>
      </c>
      <c r="H16" s="11">
        <v>11580.93508</v>
      </c>
      <c r="I16" s="11">
        <v>106268.36491</v>
      </c>
      <c r="J16" s="11">
        <v>3327.47082</v>
      </c>
      <c r="K16" s="11">
        <v>6201.15284</v>
      </c>
      <c r="L16" s="11">
        <v>9241.88308</v>
      </c>
      <c r="M16" s="12">
        <v>16875.08584</v>
      </c>
      <c r="N16" s="11">
        <v>264853.04795</v>
      </c>
      <c r="O16" s="15">
        <v>6644.07482</v>
      </c>
    </row>
    <row r="17" spans="1:15" ht="18" customHeight="1">
      <c r="A17" s="27" t="s">
        <v>27</v>
      </c>
      <c r="B17" s="31">
        <f aca="true" t="shared" si="0" ref="B17:O17">SUM(B5:B16)</f>
        <v>25043.05359</v>
      </c>
      <c r="C17" s="31">
        <f t="shared" si="0"/>
        <v>156470.96412</v>
      </c>
      <c r="D17" s="31">
        <f t="shared" si="0"/>
        <v>300166.52473</v>
      </c>
      <c r="E17" s="31">
        <f t="shared" si="0"/>
        <v>431303.11127</v>
      </c>
      <c r="F17" s="31">
        <f t="shared" si="0"/>
        <v>289452.50898</v>
      </c>
      <c r="G17" s="31">
        <f t="shared" si="0"/>
        <v>69810.18643</v>
      </c>
      <c r="H17" s="31">
        <f t="shared" si="0"/>
        <v>14857.49374</v>
      </c>
      <c r="I17" s="31">
        <f t="shared" si="0"/>
        <v>108680.37409</v>
      </c>
      <c r="J17" s="31">
        <f t="shared" si="0"/>
        <v>20545.831439999998</v>
      </c>
      <c r="K17" s="31">
        <f t="shared" si="0"/>
        <v>24000.692989999996</v>
      </c>
      <c r="L17" s="31">
        <f t="shared" si="0"/>
        <v>28147.57659</v>
      </c>
      <c r="M17" s="32">
        <f t="shared" si="0"/>
        <v>84197.27921</v>
      </c>
      <c r="N17" s="31">
        <f t="shared" si="0"/>
        <v>528939.12357</v>
      </c>
      <c r="O17" s="33">
        <f t="shared" si="0"/>
        <v>10576.84759</v>
      </c>
    </row>
    <row r="18" spans="1:15" ht="18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5.7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45" spans="1:15" ht="16.5" customHeight="1">
      <c r="A45" s="34" t="s">
        <v>31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9.75" customHeight="1">
      <c r="P46" s="19"/>
    </row>
    <row r="47" spans="1:15" ht="21.75" customHeight="1">
      <c r="A47" s="2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28</v>
      </c>
      <c r="I47" s="3" t="s">
        <v>7</v>
      </c>
      <c r="J47" s="3" t="s">
        <v>8</v>
      </c>
      <c r="K47" s="3" t="s">
        <v>9</v>
      </c>
      <c r="L47" s="3" t="s">
        <v>10</v>
      </c>
      <c r="M47" s="4" t="s">
        <v>29</v>
      </c>
      <c r="N47" s="3" t="s">
        <v>11</v>
      </c>
      <c r="O47" s="5" t="s">
        <v>12</v>
      </c>
    </row>
    <row r="48" spans="1:15" ht="18" customHeight="1">
      <c r="A48" s="10" t="s">
        <v>15</v>
      </c>
      <c r="B48" s="20">
        <f aca="true" t="shared" si="1" ref="B48:O48">IF(ISNUMBER(B5)=TRUE,B5/B$17,"")</f>
        <v>0.0074889154122518495</v>
      </c>
      <c r="C48" s="21">
        <f t="shared" si="1"/>
        <v>0.038006478987623694</v>
      </c>
      <c r="D48" s="21">
        <f t="shared" si="1"/>
        <v>0.0768371903587385</v>
      </c>
      <c r="E48" s="21">
        <f t="shared" si="1"/>
        <v>0.004436163709475854</v>
      </c>
      <c r="F48" s="21">
        <f t="shared" si="1"/>
        <v>0.33633118407941187</v>
      </c>
      <c r="G48" s="21">
        <f t="shared" si="1"/>
        <v>0.0854189124101441</v>
      </c>
      <c r="H48" s="21">
        <f t="shared" si="1"/>
        <v>0.013803233815126615</v>
      </c>
      <c r="I48" s="21">
        <f t="shared" si="1"/>
        <v>0.014504518991576098</v>
      </c>
      <c r="J48" s="21">
        <f t="shared" si="1"/>
        <v>0.01413455964768686</v>
      </c>
      <c r="K48" s="21">
        <f t="shared" si="1"/>
        <v>0.012099912286741019</v>
      </c>
      <c r="L48" s="21">
        <f t="shared" si="1"/>
        <v>0.010317274706454577</v>
      </c>
      <c r="M48" s="20">
        <f t="shared" si="1"/>
        <v>0.07205536576625443</v>
      </c>
      <c r="N48" s="21">
        <f t="shared" si="1"/>
        <v>0.07761702341643253</v>
      </c>
      <c r="O48" s="22">
        <f t="shared" si="1"/>
        <v>0.021543946630699255</v>
      </c>
    </row>
    <row r="49" spans="1:15" ht="18" customHeight="1">
      <c r="A49" s="10" t="s">
        <v>16</v>
      </c>
      <c r="B49" s="20">
        <f aca="true" t="shared" si="2" ref="B49:O49">IF(ISNUMBER(B6)=TRUE,B6/B$17,"")</f>
        <v>0.11006121877647589</v>
      </c>
      <c r="C49" s="21">
        <f t="shared" si="2"/>
        <v>0.014479500862936204</v>
      </c>
      <c r="D49" s="21">
        <f t="shared" si="2"/>
        <v>0.0007642675351835194</v>
      </c>
      <c r="E49" s="21">
        <f t="shared" si="2"/>
        <v>0.000204648002051497</v>
      </c>
      <c r="F49" s="21">
        <f t="shared" si="2"/>
        <v>0.002681695048128375</v>
      </c>
      <c r="G49" s="21">
        <f t="shared" si="2"/>
        <v>0.01340824939550301</v>
      </c>
      <c r="H49" s="21">
        <f t="shared" si="2"/>
        <v>0.005454447527837222</v>
      </c>
      <c r="I49" s="21">
        <f t="shared" si="2"/>
        <v>0.00023054926162888038</v>
      </c>
      <c r="J49" s="21">
        <f t="shared" si="2"/>
        <v>0.008821724763454013</v>
      </c>
      <c r="K49" s="21">
        <f t="shared" si="2"/>
        <v>0.008379578459830131</v>
      </c>
      <c r="L49" s="21">
        <f t="shared" si="2"/>
        <v>0.01321204824901766</v>
      </c>
      <c r="M49" s="20">
        <f t="shared" si="2"/>
        <v>0.011437521129371896</v>
      </c>
      <c r="N49" s="21">
        <f t="shared" si="2"/>
        <v>0.005823138945010143</v>
      </c>
      <c r="O49" s="22">
        <f t="shared" si="2"/>
        <v>0.012939751550301012</v>
      </c>
    </row>
    <row r="50" spans="1:15" ht="18" customHeight="1">
      <c r="A50" s="10" t="s">
        <v>17</v>
      </c>
      <c r="B50" s="20">
        <f aca="true" t="shared" si="3" ref="B50:O50">IF(ISNUMBER(B7)=TRUE,B7/B$17,"")</f>
        <v>0.018584500820852175</v>
      </c>
      <c r="C50" s="21">
        <f t="shared" si="3"/>
        <v>0.5970277816423287</v>
      </c>
      <c r="D50" s="21">
        <f t="shared" si="3"/>
        <v>0.019542735870618944</v>
      </c>
      <c r="E50" s="21">
        <f t="shared" si="3"/>
        <v>0.0011544076242202435</v>
      </c>
      <c r="F50" s="21">
        <f t="shared" si="3"/>
        <v>0.08301739920886417</v>
      </c>
      <c r="G50" s="21">
        <f t="shared" si="3"/>
        <v>0.2013124470608866</v>
      </c>
      <c r="H50" s="21">
        <f t="shared" si="3"/>
        <v>0.027663758584898453</v>
      </c>
      <c r="I50" s="21">
        <f t="shared" si="3"/>
        <v>0.00051106863097475</v>
      </c>
      <c r="J50" s="21">
        <f t="shared" si="3"/>
        <v>0.20129938922539903</v>
      </c>
      <c r="K50" s="21">
        <f t="shared" si="3"/>
        <v>0.17264833901781437</v>
      </c>
      <c r="L50" s="21">
        <f t="shared" si="3"/>
        <v>0.14881581640275768</v>
      </c>
      <c r="M50" s="20">
        <f t="shared" si="3"/>
        <v>0.16855093434319066</v>
      </c>
      <c r="N50" s="21">
        <f t="shared" si="3"/>
        <v>0.23156855282948302</v>
      </c>
      <c r="O50" s="22">
        <f t="shared" si="3"/>
        <v>0.19369733302548234</v>
      </c>
    </row>
    <row r="51" spans="1:15" ht="18" customHeight="1">
      <c r="A51" s="10" t="s">
        <v>18</v>
      </c>
      <c r="B51" s="20">
        <f aca="true" t="shared" si="4" ref="B51:O51">IF(ISNUMBER(B8)=TRUE,B8/B$17,"")</f>
        <v>0.0949294502547922</v>
      </c>
      <c r="C51" s="21">
        <f t="shared" si="4"/>
        <v>0.014696713942635354</v>
      </c>
      <c r="D51" s="21">
        <f t="shared" si="4"/>
        <v>0.00032762317546388044</v>
      </c>
      <c r="E51" s="21">
        <f t="shared" si="4"/>
        <v>0.00022801020310386132</v>
      </c>
      <c r="F51" s="21">
        <f t="shared" si="4"/>
        <v>0.004025365660521904</v>
      </c>
      <c r="G51" s="21">
        <f t="shared" si="4"/>
        <v>0.040394047691415115</v>
      </c>
      <c r="H51" s="21">
        <f t="shared" si="4"/>
        <v>0.0058572516686115055</v>
      </c>
      <c r="I51" s="21">
        <f t="shared" si="4"/>
      </c>
      <c r="J51" s="21">
        <f t="shared" si="4"/>
        <v>0.004552300074744505</v>
      </c>
      <c r="K51" s="21">
        <f t="shared" si="4"/>
        <v>0.0038970037256411743</v>
      </c>
      <c r="L51" s="21">
        <f t="shared" si="4"/>
        <v>0.004393500435271398</v>
      </c>
      <c r="M51" s="20">
        <f t="shared" si="4"/>
        <v>0.03383670632508554</v>
      </c>
      <c r="N51" s="21">
        <f t="shared" si="4"/>
        <v>0.005734890604284365</v>
      </c>
      <c r="O51" s="22">
        <f t="shared" si="4"/>
        <v>0.011750647718277276</v>
      </c>
    </row>
    <row r="52" spans="1:15" ht="18" customHeight="1">
      <c r="A52" s="10" t="s">
        <v>19</v>
      </c>
      <c r="B52" s="20">
        <f aca="true" t="shared" si="5" ref="B52:O52">IF(ISNUMBER(B9)=TRUE,B9/B$17,"")</f>
        <v>0.07662416099154305</v>
      </c>
      <c r="C52" s="21">
        <f t="shared" si="5"/>
        <v>0.007328672935897291</v>
      </c>
      <c r="D52" s="21">
        <f t="shared" si="5"/>
        <v>0.00021685119637691053</v>
      </c>
      <c r="E52" s="21">
        <f t="shared" si="5"/>
        <v>0.0002965348421053601</v>
      </c>
      <c r="F52" s="21">
        <f t="shared" si="5"/>
        <v>0.0015132567741199478</v>
      </c>
      <c r="G52" s="21">
        <f t="shared" si="5"/>
        <v>0.02012043745805536</v>
      </c>
      <c r="H52" s="21">
        <f t="shared" si="5"/>
        <v>0.01781368813822566</v>
      </c>
      <c r="I52" s="21">
        <f t="shared" si="5"/>
        <v>8.373176920116359E-07</v>
      </c>
      <c r="J52" s="21">
        <f t="shared" si="5"/>
        <v>0.004895368692852471</v>
      </c>
      <c r="K52" s="21">
        <f t="shared" si="5"/>
        <v>0.004200199970975922</v>
      </c>
      <c r="L52" s="21">
        <f t="shared" si="5"/>
        <v>0.0035902764018378324</v>
      </c>
      <c r="M52" s="20">
        <f t="shared" si="5"/>
        <v>0.017688744624221927</v>
      </c>
      <c r="N52" s="21">
        <f t="shared" si="5"/>
        <v>0.0028624620349143592</v>
      </c>
      <c r="O52" s="22">
        <f t="shared" si="5"/>
        <v>0.008027003251920737</v>
      </c>
    </row>
    <row r="53" spans="1:15" ht="18" customHeight="1">
      <c r="A53" s="10" t="s">
        <v>20</v>
      </c>
      <c r="B53" s="20">
        <f aca="true" t="shared" si="6" ref="B53:O53">IF(ISNUMBER(B10)=TRUE,B10/B$17,"")</f>
        <v>1.1979369804958357E-09</v>
      </c>
      <c r="C53" s="21">
        <f t="shared" si="6"/>
        <v>0.006434047209090591</v>
      </c>
      <c r="D53" s="21">
        <f t="shared" si="6"/>
        <v>0.0011467577882297987</v>
      </c>
      <c r="E53" s="21">
        <f t="shared" si="6"/>
        <v>0.00010156439602536884</v>
      </c>
      <c r="F53" s="21">
        <f t="shared" si="6"/>
        <v>0.014010012330831793</v>
      </c>
      <c r="G53" s="21">
        <f t="shared" si="6"/>
        <v>0.01415641284658291</v>
      </c>
      <c r="H53" s="21">
        <f t="shared" si="6"/>
        <v>0.008543502842492195</v>
      </c>
      <c r="I53" s="21">
        <f t="shared" si="6"/>
      </c>
      <c r="J53" s="21">
        <f t="shared" si="6"/>
        <v>8.665261394746457E-05</v>
      </c>
      <c r="K53" s="21">
        <f t="shared" si="6"/>
        <v>7.417910810916132E-05</v>
      </c>
      <c r="L53" s="21">
        <f t="shared" si="6"/>
        <v>6.325162645200924E-05</v>
      </c>
      <c r="M53" s="20">
        <f t="shared" si="6"/>
        <v>0.012215734993463335</v>
      </c>
      <c r="N53" s="21">
        <f t="shared" si="6"/>
        <v>0.003817324470861886</v>
      </c>
      <c r="O53" s="22">
        <f t="shared" si="6"/>
        <v>0.0020692573863589163</v>
      </c>
    </row>
    <row r="54" spans="1:15" ht="18" customHeight="1">
      <c r="A54" s="10" t="s">
        <v>21</v>
      </c>
      <c r="B54" s="20">
        <f aca="true" t="shared" si="7" ref="B54:O54">IF(ISNUMBER(B11)=TRUE,B11/B$17,"")</f>
        <v>0.007948949168063494</v>
      </c>
      <c r="C54" s="21">
        <f t="shared" si="7"/>
        <v>0.014125525092981067</v>
      </c>
      <c r="D54" s="21">
        <f t="shared" si="7"/>
        <v>0.0030301264633627424</v>
      </c>
      <c r="E54" s="21">
        <f t="shared" si="7"/>
      </c>
      <c r="F54" s="21">
        <f t="shared" si="7"/>
        <v>0.008385201525987478</v>
      </c>
      <c r="G54" s="21">
        <f t="shared" si="7"/>
        <v>0.0071891170281179265</v>
      </c>
      <c r="H54" s="21">
        <f t="shared" si="7"/>
      </c>
      <c r="I54" s="21">
        <f t="shared" si="7"/>
      </c>
      <c r="J54" s="21">
        <f t="shared" si="7"/>
        <v>0.0008593120240258334</v>
      </c>
      <c r="K54" s="21">
        <f t="shared" si="7"/>
        <v>0.0007996481604925526</v>
      </c>
      <c r="L54" s="21">
        <f t="shared" si="7"/>
        <v>0.0006818388055054937</v>
      </c>
      <c r="M54" s="20">
        <f t="shared" si="7"/>
        <v>0.005960686671932188</v>
      </c>
      <c r="N54" s="21">
        <f t="shared" si="7"/>
        <v>0.007322225559455036</v>
      </c>
      <c r="O54" s="22">
        <f t="shared" si="7"/>
        <v>0.005131139457026061</v>
      </c>
    </row>
    <row r="55" spans="1:15" ht="18" customHeight="1">
      <c r="A55" s="10" t="s">
        <v>22</v>
      </c>
      <c r="B55" s="20">
        <f aca="true" t="shared" si="8" ref="B55:O55">IF(ISNUMBER(B12)=TRUE,B12/B$17,"")</f>
        <v>0.011865814164078543</v>
      </c>
      <c r="C55" s="21">
        <f t="shared" si="8"/>
        <v>0.01679781283883611</v>
      </c>
      <c r="D55" s="21">
        <f t="shared" si="8"/>
        <v>0.06811125750411388</v>
      </c>
      <c r="E55" s="21">
        <f t="shared" si="8"/>
        <v>0.015507445101208625</v>
      </c>
      <c r="F55" s="21">
        <f t="shared" si="8"/>
        <v>0.36612281318080564</v>
      </c>
      <c r="G55" s="21">
        <f t="shared" si="8"/>
      </c>
      <c r="H55" s="21">
        <f t="shared" si="8"/>
        <v>0.024122238667690664</v>
      </c>
      <c r="I55" s="21">
        <f t="shared" si="8"/>
        <v>0.0033125836473645877</v>
      </c>
      <c r="J55" s="21">
        <f t="shared" si="8"/>
        <v>0.5646166607507221</v>
      </c>
      <c r="K55" s="21">
        <f t="shared" si="8"/>
        <v>0.5026310429880634</v>
      </c>
      <c r="L55" s="21">
        <f t="shared" si="8"/>
        <v>0.45060984626669776</v>
      </c>
      <c r="M55" s="20">
        <f t="shared" si="8"/>
        <v>0.0029877343111358243</v>
      </c>
      <c r="N55" s="21">
        <f t="shared" si="8"/>
        <v>0.0669306463115407</v>
      </c>
      <c r="O55" s="22">
        <f t="shared" si="8"/>
        <v>0.008282474457022975</v>
      </c>
    </row>
    <row r="56" spans="1:15" ht="18" customHeight="1">
      <c r="A56" s="10" t="s">
        <v>23</v>
      </c>
      <c r="B56" s="20">
        <f aca="true" t="shared" si="9" ref="B56:O56">IF(ISNUMBER(B13)=TRUE,B13/B$17,"")</f>
        <v>0.02729129327395254</v>
      </c>
      <c r="C56" s="21">
        <f t="shared" si="9"/>
        <v>0.15792706281945545</v>
      </c>
      <c r="D56" s="21">
        <f t="shared" si="9"/>
        <v>0.008132600836138548</v>
      </c>
      <c r="E56" s="21">
        <f t="shared" si="9"/>
        <v>0.004289805850349529</v>
      </c>
      <c r="F56" s="21">
        <f t="shared" si="9"/>
        <v>0.046208854458139034</v>
      </c>
      <c r="G56" s="21">
        <f t="shared" si="9"/>
        <v>0.5059182604449033</v>
      </c>
      <c r="H56" s="21">
        <f t="shared" si="9"/>
        <v>0.07823182969754358</v>
      </c>
      <c r="I56" s="21">
        <f t="shared" si="9"/>
        <v>0.00012148467568823768</v>
      </c>
      <c r="J56" s="21">
        <f t="shared" si="9"/>
        <v>0.008576930094779363</v>
      </c>
      <c r="K56" s="21">
        <f t="shared" si="9"/>
        <v>0.007905194657464766</v>
      </c>
      <c r="L56" s="21">
        <f t="shared" si="9"/>
        <v>0.00734956415656386</v>
      </c>
      <c r="M56" s="20">
        <f t="shared" si="9"/>
        <v>0.4242111465492331</v>
      </c>
      <c r="N56" s="21">
        <f t="shared" si="9"/>
        <v>0.06444170192959658</v>
      </c>
      <c r="O56" s="22">
        <f t="shared" si="9"/>
        <v>0.052884471033585165</v>
      </c>
    </row>
    <row r="57" spans="1:15" ht="18" customHeight="1">
      <c r="A57" s="10" t="s">
        <v>24</v>
      </c>
      <c r="B57" s="20">
        <f aca="true" t="shared" si="10" ref="B57:O57">IF(ISNUMBER(B14)=TRUE,B14/B$17,"")</f>
        <v>0.3158764489949726</v>
      </c>
      <c r="C57" s="21">
        <f t="shared" si="10"/>
        <v>0.01616035757318372</v>
      </c>
      <c r="D57" s="21">
        <f t="shared" si="10"/>
        <v>0.00030724295483300677</v>
      </c>
      <c r="E57" s="21">
        <f t="shared" si="10"/>
        <v>0.00014185918997857176</v>
      </c>
      <c r="F57" s="21">
        <f t="shared" si="10"/>
        <v>0.0014165630881725446</v>
      </c>
      <c r="G57" s="21">
        <f t="shared" si="10"/>
        <v>0.022643506497222226</v>
      </c>
      <c r="H57" s="21">
        <f t="shared" si="10"/>
        <v>0.011733040784037375</v>
      </c>
      <c r="I57" s="21">
        <f t="shared" si="10"/>
        <v>8.504755414575332E-05</v>
      </c>
      <c r="J57" s="21">
        <f t="shared" si="10"/>
        <v>0.01572477857338053</v>
      </c>
      <c r="K57" s="21">
        <f t="shared" si="10"/>
        <v>0.01444590413053736</v>
      </c>
      <c r="L57" s="21">
        <f t="shared" si="10"/>
        <v>0.016912872000821866</v>
      </c>
      <c r="M57" s="20">
        <f t="shared" si="10"/>
        <v>0.019431418275635753</v>
      </c>
      <c r="N57" s="21">
        <f t="shared" si="10"/>
        <v>0.006093533672166439</v>
      </c>
      <c r="O57" s="22">
        <f t="shared" si="10"/>
        <v>0.028620941866100955</v>
      </c>
    </row>
    <row r="58" spans="1:15" ht="18" customHeight="1">
      <c r="A58" s="10" t="s">
        <v>25</v>
      </c>
      <c r="B58" s="20">
        <f aca="true" t="shared" si="11" ref="B58:O58">IF(ISNUMBER(B15)=TRUE,B15/B$17,"")</f>
        <v>0.06618923143868895</v>
      </c>
      <c r="C58" s="21">
        <f t="shared" si="11"/>
        <v>0.06191406025063099</v>
      </c>
      <c r="D58" s="21">
        <f t="shared" si="11"/>
        <v>0.006659299773011034</v>
      </c>
      <c r="E58" s="21">
        <f t="shared" si="11"/>
        <v>0.001337793711482864</v>
      </c>
      <c r="F58" s="21">
        <f t="shared" si="11"/>
        <v>0.015355113264218078</v>
      </c>
      <c r="G58" s="21">
        <f t="shared" si="11"/>
        <v>0.03565563304283529</v>
      </c>
      <c r="H58" s="21">
        <f t="shared" si="11"/>
        <v>0.027309402049931472</v>
      </c>
      <c r="I58" s="21">
        <f t="shared" si="11"/>
        <v>0.0034275138737701045</v>
      </c>
      <c r="J58" s="21">
        <f t="shared" si="11"/>
        <v>0.014478750147869413</v>
      </c>
      <c r="K58" s="21">
        <f t="shared" si="11"/>
        <v>0.014545089599931591</v>
      </c>
      <c r="L58" s="21">
        <f t="shared" si="11"/>
        <v>0.015716987165323847</v>
      </c>
      <c r="M58" s="20">
        <f t="shared" si="11"/>
        <v>0.031200834215174875</v>
      </c>
      <c r="N58" s="21">
        <f t="shared" si="11"/>
        <v>0.027063490205419743</v>
      </c>
      <c r="O58" s="22">
        <f t="shared" si="11"/>
        <v>0.02688147650617702</v>
      </c>
    </row>
    <row r="59" spans="1:15" ht="18" customHeight="1">
      <c r="A59" s="10" t="s">
        <v>26</v>
      </c>
      <c r="B59" s="23">
        <f aca="true" t="shared" si="12" ref="B59:O59">IF(ISNUMBER(B16)=TRUE,B16/B$17,"")</f>
        <v>0.26314001550639177</v>
      </c>
      <c r="C59" s="24">
        <f t="shared" si="12"/>
        <v>0.05510198584440089</v>
      </c>
      <c r="D59" s="24">
        <f t="shared" si="12"/>
        <v>0.8149240465439292</v>
      </c>
      <c r="E59" s="24">
        <f t="shared" si="12"/>
        <v>0.9723017673699983</v>
      </c>
      <c r="F59" s="24">
        <f t="shared" si="12"/>
        <v>0.1209325413807992</v>
      </c>
      <c r="G59" s="24">
        <f t="shared" si="12"/>
        <v>0.05378297612433406</v>
      </c>
      <c r="H59" s="24">
        <f t="shared" si="12"/>
        <v>0.7794676062236052</v>
      </c>
      <c r="I59" s="24">
        <f t="shared" si="12"/>
        <v>0.9778063960471597</v>
      </c>
      <c r="J59" s="24">
        <f t="shared" si="12"/>
        <v>0.16195357339113847</v>
      </c>
      <c r="K59" s="24">
        <f t="shared" si="12"/>
        <v>0.25837390789439874</v>
      </c>
      <c r="L59" s="24">
        <f t="shared" si="12"/>
        <v>0.32833672378329604</v>
      </c>
      <c r="M59" s="23">
        <f t="shared" si="12"/>
        <v>0.2004231727953006</v>
      </c>
      <c r="N59" s="24">
        <f t="shared" si="12"/>
        <v>0.500725010020835</v>
      </c>
      <c r="O59" s="25">
        <f t="shared" si="12"/>
        <v>0.6281715571170483</v>
      </c>
    </row>
    <row r="60" spans="1:15" ht="18" customHeight="1">
      <c r="A60" s="27" t="s">
        <v>27</v>
      </c>
      <c r="B60" s="28">
        <f aca="true" t="shared" si="13" ref="B60:O60">IF(ISNUMBER(B17)=TRUE,B17/B$17,"")</f>
        <v>1</v>
      </c>
      <c r="C60" s="28">
        <f t="shared" si="13"/>
        <v>1</v>
      </c>
      <c r="D60" s="28">
        <f t="shared" si="13"/>
        <v>1</v>
      </c>
      <c r="E60" s="28">
        <f t="shared" si="13"/>
        <v>1</v>
      </c>
      <c r="F60" s="28">
        <f t="shared" si="13"/>
        <v>1</v>
      </c>
      <c r="G60" s="28">
        <f t="shared" si="13"/>
        <v>1</v>
      </c>
      <c r="H60" s="28">
        <f t="shared" si="13"/>
        <v>1</v>
      </c>
      <c r="I60" s="28">
        <f t="shared" si="13"/>
        <v>1</v>
      </c>
      <c r="J60" s="28">
        <f t="shared" si="13"/>
        <v>1</v>
      </c>
      <c r="K60" s="28">
        <f t="shared" si="13"/>
        <v>1</v>
      </c>
      <c r="L60" s="28">
        <f t="shared" si="13"/>
        <v>1</v>
      </c>
      <c r="M60" s="29">
        <f t="shared" si="13"/>
        <v>1</v>
      </c>
      <c r="N60" s="28">
        <f t="shared" si="13"/>
        <v>1</v>
      </c>
      <c r="O60" s="30">
        <f t="shared" si="13"/>
        <v>1</v>
      </c>
    </row>
    <row r="61" ht="18" customHeight="1"/>
  </sheetData>
  <mergeCells count="2">
    <mergeCell ref="A45:O45"/>
    <mergeCell ref="A1:O1"/>
  </mergeCells>
  <printOptions/>
  <pageMargins left="0.37" right="0.24" top="0.59" bottom="0.59" header="0.5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2009-02-06T11:11:07Z</cp:lastPrinted>
  <dcterms:created xsi:type="dcterms:W3CDTF">1996-11-05T10:16:36Z</dcterms:created>
  <dcterms:modified xsi:type="dcterms:W3CDTF">2011-11-10T09:04:00Z</dcterms:modified>
  <cp:category/>
  <cp:version/>
  <cp:contentType/>
  <cp:contentStatus/>
</cp:coreProperties>
</file>