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 prov_inq" sheetId="1" r:id="rId1"/>
  </sheets>
  <definedNames>
    <definedName name="_xlnm.Print_Area" localSheetId="0">' prov_inq'!$A$1:$O$57</definedName>
  </definedNames>
  <calcPr fullCalcOnLoad="1"/>
</workbook>
</file>

<file path=xl/sharedStrings.xml><?xml version="1.0" encoding="utf-8"?>
<sst xmlns="http://schemas.openxmlformats.org/spreadsheetml/2006/main" count="72" uniqueCount="37">
  <si>
    <t>Provincia</t>
  </si>
  <si>
    <t>NOx</t>
  </si>
  <si>
    <t>COV</t>
  </si>
  <si>
    <t>CO</t>
  </si>
  <si>
    <t>PM2.5</t>
  </si>
  <si>
    <t>PM10</t>
  </si>
  <si>
    <t>PTS</t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</si>
  <si>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</si>
  <si>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</si>
  <si>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</si>
  <si>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</si>
  <si>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</si>
  <si>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</si>
  <si>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</si>
  <si>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</si>
  <si>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</si>
  <si>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MI</t>
  </si>
  <si>
    <t>MN</t>
  </si>
  <si>
    <t>PV</t>
  </si>
  <si>
    <t>SO</t>
  </si>
  <si>
    <t>VA</t>
  </si>
  <si>
    <t>Totale</t>
  </si>
  <si>
    <r>
      <t>SO</t>
    </r>
    <r>
      <rPr>
        <b/>
        <vertAlign val="subscript"/>
        <sz val="11"/>
        <rFont val="Times New Roman"/>
        <family val="1"/>
      </rPr>
      <t>2</t>
    </r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</si>
  <si>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</si>
  <si>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</si>
  <si>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</si>
  <si>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</si>
  <si>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</si>
  <si>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</si>
  <si>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</si>
  <si>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</si>
  <si>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</si>
  <si>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</si>
  <si>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</si>
  <si>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t>MB</t>
  </si>
  <si>
    <t>Emissioni in Lombardia nel 2010 ripartite per provincia - dati finali (Fonte: INEMAR ARPA LOMBARDIA)</t>
  </si>
  <si>
    <t>Distribuzione percentuale delle emissioni in Lombardia nel 2010 -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</si>
</sst>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7.75"/>
      <color indexed="8"/>
      <name val="Times New Roman"/>
      <family val="0"/>
    </font>
    <font>
      <sz val="12"/>
      <color indexed="8"/>
      <name val="Times New Roman"/>
      <family val="0"/>
    </font>
    <font>
      <sz val="12.1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5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3" fillId="0" borderId="0" xfId="49" applyNumberFormat="1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193" fontId="12" fillId="0" borderId="22" xfId="47" applyNumberFormat="1" applyFont="1" applyBorder="1" applyAlignment="1">
      <alignment horizontal="center" vertical="center"/>
    </xf>
    <xf numFmtId="193" fontId="12" fillId="0" borderId="15" xfId="47" applyNumberFormat="1" applyFont="1" applyBorder="1" applyAlignment="1">
      <alignment horizontal="center" vertical="center"/>
    </xf>
    <xf numFmtId="193" fontId="12" fillId="0" borderId="16" xfId="47" applyNumberFormat="1" applyFont="1" applyBorder="1" applyAlignment="1">
      <alignment horizontal="center" vertical="center"/>
    </xf>
    <xf numFmtId="3" fontId="18" fillId="0" borderId="0" xfId="47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93" fontId="12" fillId="0" borderId="23" xfId="47" applyNumberFormat="1" applyFont="1" applyBorder="1" applyAlignment="1">
      <alignment horizontal="center" vertical="center"/>
    </xf>
    <xf numFmtId="193" fontId="12" fillId="0" borderId="0" xfId="47" applyNumberFormat="1" applyFont="1" applyBorder="1" applyAlignment="1">
      <alignment horizontal="center" vertical="center"/>
    </xf>
    <xf numFmtId="193" fontId="12" fillId="0" borderId="18" xfId="47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193" fontId="12" fillId="0" borderId="24" xfId="47" applyNumberFormat="1" applyFont="1" applyBorder="1" applyAlignment="1">
      <alignment horizontal="center" vertical="center"/>
    </xf>
    <xf numFmtId="193" fontId="12" fillId="0" borderId="20" xfId="47" applyNumberFormat="1" applyFont="1" applyBorder="1" applyAlignment="1">
      <alignment horizontal="center" vertical="center"/>
    </xf>
    <xf numFmtId="193" fontId="12" fillId="0" borderId="21" xfId="47" applyNumberFormat="1" applyFont="1" applyBorder="1" applyAlignment="1">
      <alignment horizontal="center" vertical="center"/>
    </xf>
    <xf numFmtId="193" fontId="14" fillId="0" borderId="20" xfId="47" applyNumberFormat="1" applyFont="1" applyBorder="1" applyAlignment="1">
      <alignment horizontal="center" vertical="center"/>
    </xf>
    <xf numFmtId="193" fontId="14" fillId="0" borderId="24" xfId="47" applyNumberFormat="1" applyFont="1" applyBorder="1" applyAlignment="1">
      <alignment horizontal="center" vertical="center"/>
    </xf>
    <xf numFmtId="193" fontId="14" fillId="0" borderId="21" xfId="47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rmale_R_AC11 tipo z_comb_pm10 225-22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1"/>
      <c:rotY val="20"/>
      <c:depthPercent val="100"/>
      <c:rAngAx val="1"/>
    </c:view3D>
    <c:plotArea>
      <c:layout>
        <c:manualLayout>
          <c:xMode val="edge"/>
          <c:yMode val="edge"/>
          <c:x val="0.02"/>
          <c:y val="0.03625"/>
          <c:w val="0.839"/>
          <c:h val="0.92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prov_inq'!$B$5:$O$5</c:f>
              <c:numCache/>
            </c:numRef>
          </c:val>
          <c:shape val="cylinder"/>
        </c:ser>
        <c:ser>
          <c:idx val="1"/>
          <c:order val="1"/>
          <c:tx>
            <c:strRef>
              <c:f>'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prov_inq'!$B$6:$O$6</c:f>
              <c:numCache/>
            </c:numRef>
          </c:val>
          <c:shape val="cylinder"/>
        </c:ser>
        <c:ser>
          <c:idx val="2"/>
          <c:order val="2"/>
          <c:tx>
            <c:strRef>
              <c:f>'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prov_inq'!$B$7:$O$7</c:f>
              <c:numCache/>
            </c:numRef>
          </c:val>
          <c:shape val="cylinder"/>
        </c:ser>
        <c:ser>
          <c:idx val="3"/>
          <c:order val="3"/>
          <c:tx>
            <c:strRef>
              <c:f>'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prov_inq'!$B$8:$O$8</c:f>
              <c:numCache/>
            </c:numRef>
          </c:val>
          <c:shape val="cylinder"/>
        </c:ser>
        <c:ser>
          <c:idx val="4"/>
          <c:order val="4"/>
          <c:tx>
            <c:strRef>
              <c:f>'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prov_inq'!$B$9:$O$9</c:f>
              <c:numCache/>
            </c:numRef>
          </c:val>
          <c:shape val="cylinder"/>
        </c:ser>
        <c:ser>
          <c:idx val="5"/>
          <c:order val="5"/>
          <c:tx>
            <c:strRef>
              <c:f>'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 prov_inq'!$A$11</c:f>
              <c:strCache>
                <c:ptCount val="1"/>
                <c:pt idx="0">
                  <c:v>MB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 prov_inq'!$A$12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 prov_inq'!$A$13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 prov_inq'!$A$14</c:f>
              <c:strCache>
                <c:ptCount val="1"/>
                <c:pt idx="0">
                  <c:v>PV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 prov_inq'!$A$15</c:f>
              <c:strCache>
                <c:ptCount val="1"/>
                <c:pt idx="0">
                  <c:v>SO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prov_inq'!$B$15:$O$15</c:f>
              <c:numCache/>
            </c:numRef>
          </c:val>
          <c:shape val="cylinder"/>
        </c:ser>
        <c:ser>
          <c:idx val="11"/>
          <c:order val="11"/>
          <c:tx>
            <c:strRef>
              <c:f>' prov_inq'!$A$16</c:f>
              <c:strCache>
                <c:ptCount val="1"/>
                <c:pt idx="0">
                  <c:v>VA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 prov_inq'!$B$3:$O$3</c:f>
              <c:strCache/>
            </c:strRef>
          </c:cat>
          <c:val>
            <c:numRef>
              <c:f>' prov_inq'!$B$16:$O$16</c:f>
              <c:numCache/>
            </c:numRef>
          </c:val>
          <c:shape val="cylinder"/>
        </c:ser>
        <c:overlap val="100"/>
        <c:shape val="cylinder"/>
        <c:axId val="50306116"/>
        <c:axId val="50101861"/>
      </c:bar3DChart>
      <c:catAx>
        <c:axId val="5030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06116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5"/>
          <c:y val="0.0525"/>
          <c:w val="0.06575"/>
          <c:h val="0.8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57150</xdr:rowOff>
    </xdr:from>
    <xdr:to>
      <xdr:col>14</xdr:col>
      <xdr:colOff>523875</xdr:colOff>
      <xdr:row>40</xdr:row>
      <xdr:rowOff>85725</xdr:rowOff>
    </xdr:to>
    <xdr:graphicFrame>
      <xdr:nvGraphicFramePr>
        <xdr:cNvPr id="1" name="Grafico 1"/>
        <xdr:cNvGraphicFramePr/>
      </xdr:nvGraphicFramePr>
      <xdr:xfrm>
        <a:off x="104775" y="4467225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0.7109375" style="2" customWidth="1"/>
    <col min="2" max="2" width="8.57421875" style="2" customWidth="1"/>
    <col min="3" max="3" width="10.00390625" style="2" customWidth="1"/>
    <col min="4" max="4" width="8.7109375" style="2" customWidth="1"/>
    <col min="5" max="7" width="8.57421875" style="2" customWidth="1"/>
    <col min="8" max="8" width="8.140625" style="2" customWidth="1"/>
    <col min="9" max="9" width="8.421875" style="2" customWidth="1"/>
    <col min="10" max="10" width="8.140625" style="2" customWidth="1"/>
    <col min="11" max="11" width="8.28125" style="2" customWidth="1"/>
    <col min="12" max="12" width="8.00390625" style="2" customWidth="1"/>
    <col min="13" max="13" width="8.57421875" style="2" customWidth="1"/>
    <col min="14" max="14" width="9.8515625" style="2" customWidth="1"/>
    <col min="15" max="15" width="10.28125" style="2" customWidth="1"/>
    <col min="16" max="16384" width="9.140625" style="2" customWidth="1"/>
  </cols>
  <sheetData>
    <row r="1" spans="1:16" ht="36.75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ht="6.75" customHeight="1"/>
    <row r="3" spans="1:16" s="8" customFormat="1" ht="42.75">
      <c r="A3" s="3" t="s">
        <v>0</v>
      </c>
      <c r="B3" s="4" t="s">
        <v>22</v>
      </c>
      <c r="C3" s="4" t="s">
        <v>1</v>
      </c>
      <c r="D3" s="4" t="s">
        <v>2</v>
      </c>
      <c r="E3" s="4" t="s">
        <v>23</v>
      </c>
      <c r="F3" s="4" t="s">
        <v>3</v>
      </c>
      <c r="G3" s="4" t="s">
        <v>24</v>
      </c>
      <c r="H3" s="4" t="s">
        <v>25</v>
      </c>
      <c r="I3" s="4" t="s">
        <v>26</v>
      </c>
      <c r="J3" s="4" t="s">
        <v>4</v>
      </c>
      <c r="K3" s="4" t="s">
        <v>5</v>
      </c>
      <c r="L3" s="4" t="s">
        <v>6</v>
      </c>
      <c r="M3" s="5" t="s">
        <v>27</v>
      </c>
      <c r="N3" s="4" t="s">
        <v>7</v>
      </c>
      <c r="O3" s="6" t="s">
        <v>8</v>
      </c>
      <c r="P3" s="7"/>
    </row>
    <row r="4" spans="1:16" s="8" customFormat="1" ht="15.75">
      <c r="A4" s="9"/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10</v>
      </c>
      <c r="H4" s="10" t="s">
        <v>9</v>
      </c>
      <c r="I4" s="10" t="s">
        <v>9</v>
      </c>
      <c r="J4" s="10" t="s">
        <v>9</v>
      </c>
      <c r="K4" s="10" t="s">
        <v>9</v>
      </c>
      <c r="L4" s="10" t="s">
        <v>9</v>
      </c>
      <c r="M4" s="11" t="s">
        <v>10</v>
      </c>
      <c r="N4" s="12" t="s">
        <v>9</v>
      </c>
      <c r="O4" s="13" t="s">
        <v>10</v>
      </c>
      <c r="P4" s="14"/>
    </row>
    <row r="5" spans="1:16" s="8" customFormat="1" ht="18.75" customHeight="1">
      <c r="A5" s="15" t="s">
        <v>11</v>
      </c>
      <c r="B5" s="52">
        <v>1848.450395</v>
      </c>
      <c r="C5" s="16">
        <v>16075.969831</v>
      </c>
      <c r="D5" s="16">
        <v>31840.682595</v>
      </c>
      <c r="E5" s="16">
        <v>34592.364722</v>
      </c>
      <c r="F5" s="16">
        <v>37360.280659</v>
      </c>
      <c r="G5" s="16">
        <v>7096.995154</v>
      </c>
      <c r="H5" s="16">
        <v>1277.369471</v>
      </c>
      <c r="I5" s="16">
        <v>8582.688787</v>
      </c>
      <c r="J5" s="16">
        <v>2730.64118</v>
      </c>
      <c r="K5" s="16">
        <v>3063.62073</v>
      </c>
      <c r="L5" s="17">
        <v>3479.17491</v>
      </c>
      <c r="M5" s="52">
        <v>8352.828874</v>
      </c>
      <c r="N5" s="16">
        <v>56047.289886</v>
      </c>
      <c r="O5" s="17">
        <v>912.089515</v>
      </c>
      <c r="P5" s="18"/>
    </row>
    <row r="6" spans="1:16" s="8" customFormat="1" ht="18.75" customHeight="1">
      <c r="A6" s="19" t="s">
        <v>12</v>
      </c>
      <c r="B6" s="53">
        <v>3470.355814</v>
      </c>
      <c r="C6" s="20">
        <v>23846.042026</v>
      </c>
      <c r="D6" s="20">
        <v>52507.237252</v>
      </c>
      <c r="E6" s="20">
        <v>105362.060033</v>
      </c>
      <c r="F6" s="20">
        <v>44462.143148</v>
      </c>
      <c r="G6" s="20">
        <v>8900.790315</v>
      </c>
      <c r="H6" s="20">
        <v>3259.382405</v>
      </c>
      <c r="I6" s="20">
        <v>28227.276856</v>
      </c>
      <c r="J6" s="20">
        <v>2887.14498</v>
      </c>
      <c r="K6" s="20">
        <v>3534.43543</v>
      </c>
      <c r="L6" s="21">
        <v>4316.54303</v>
      </c>
      <c r="M6" s="53">
        <v>12274.024736</v>
      </c>
      <c r="N6" s="20">
        <v>87965.313158</v>
      </c>
      <c r="O6" s="21">
        <v>2287.190086</v>
      </c>
      <c r="P6" s="18"/>
    </row>
    <row r="7" spans="1:16" s="8" customFormat="1" ht="18.75" customHeight="1">
      <c r="A7" s="19" t="s">
        <v>3</v>
      </c>
      <c r="B7" s="53">
        <v>544.296294</v>
      </c>
      <c r="C7" s="20">
        <v>8205.793536</v>
      </c>
      <c r="D7" s="20">
        <v>15767.605449</v>
      </c>
      <c r="E7" s="20">
        <v>12008.103894</v>
      </c>
      <c r="F7" s="20">
        <v>16501.999859</v>
      </c>
      <c r="G7" s="20">
        <v>2870.563203</v>
      </c>
      <c r="H7" s="20">
        <v>272.186514</v>
      </c>
      <c r="I7" s="20">
        <v>992.879643</v>
      </c>
      <c r="J7" s="20">
        <v>1570.43858</v>
      </c>
      <c r="K7" s="20">
        <v>1709.51521</v>
      </c>
      <c r="L7" s="21">
        <v>1891.84409</v>
      </c>
      <c r="M7" s="53">
        <v>3278.273519</v>
      </c>
      <c r="N7" s="20">
        <v>27762.007011</v>
      </c>
      <c r="O7" s="21">
        <v>253.804413</v>
      </c>
      <c r="P7" s="18"/>
    </row>
    <row r="8" spans="1:16" s="8" customFormat="1" ht="18.75" customHeight="1">
      <c r="A8" s="19" t="s">
        <v>13</v>
      </c>
      <c r="B8" s="53">
        <v>1149.51616</v>
      </c>
      <c r="C8" s="20">
        <v>8220.332579</v>
      </c>
      <c r="D8" s="20">
        <v>19263.32158</v>
      </c>
      <c r="E8" s="20">
        <v>45622.999778</v>
      </c>
      <c r="F8" s="20">
        <v>15122.922178</v>
      </c>
      <c r="G8" s="20">
        <v>2958.009675</v>
      </c>
      <c r="H8" s="20">
        <v>2168.022937</v>
      </c>
      <c r="I8" s="20">
        <v>19550.492472</v>
      </c>
      <c r="J8" s="20">
        <v>1298.55796</v>
      </c>
      <c r="K8" s="20">
        <v>1530.98833</v>
      </c>
      <c r="L8" s="21">
        <v>1874.08595</v>
      </c>
      <c r="M8" s="53">
        <v>4631.685658</v>
      </c>
      <c r="N8" s="20">
        <v>31594.370783</v>
      </c>
      <c r="O8" s="21">
        <v>1364.592413</v>
      </c>
      <c r="P8" s="18"/>
    </row>
    <row r="9" spans="1:16" s="8" customFormat="1" ht="18.75" customHeight="1">
      <c r="A9" s="19" t="s">
        <v>14</v>
      </c>
      <c r="B9" s="53">
        <v>169.134971</v>
      </c>
      <c r="C9" s="20">
        <v>3727.006306</v>
      </c>
      <c r="D9" s="20">
        <v>9528.234183</v>
      </c>
      <c r="E9" s="20">
        <v>5469.845333</v>
      </c>
      <c r="F9" s="20">
        <v>7997.530731</v>
      </c>
      <c r="G9" s="20">
        <v>1536.312679</v>
      </c>
      <c r="H9" s="20">
        <v>130.607265</v>
      </c>
      <c r="I9" s="20">
        <v>501.600171</v>
      </c>
      <c r="J9" s="20">
        <v>685.30137</v>
      </c>
      <c r="K9" s="20">
        <v>758.40064</v>
      </c>
      <c r="L9" s="21">
        <v>844.30024</v>
      </c>
      <c r="M9" s="53">
        <v>1732.351671</v>
      </c>
      <c r="N9" s="20">
        <v>15031.488084</v>
      </c>
      <c r="O9" s="21">
        <v>115.814751</v>
      </c>
      <c r="P9" s="18"/>
    </row>
    <row r="10" spans="1:16" s="8" customFormat="1" ht="18.75" customHeight="1">
      <c r="A10" s="19" t="s">
        <v>15</v>
      </c>
      <c r="B10" s="53">
        <v>229.086336</v>
      </c>
      <c r="C10" s="20">
        <v>5237.128917</v>
      </c>
      <c r="D10" s="20">
        <v>8427.685383</v>
      </c>
      <c r="E10" s="20">
        <v>20440.666305</v>
      </c>
      <c r="F10" s="20">
        <v>6874.956433</v>
      </c>
      <c r="G10" s="20">
        <v>2922.168812</v>
      </c>
      <c r="H10" s="20">
        <v>731.385124</v>
      </c>
      <c r="I10" s="20">
        <v>6962.319602</v>
      </c>
      <c r="J10" s="20">
        <v>548.21273</v>
      </c>
      <c r="K10" s="20">
        <v>641.38922</v>
      </c>
      <c r="L10" s="21">
        <v>782.69896</v>
      </c>
      <c r="M10" s="53">
        <v>3605.380647</v>
      </c>
      <c r="N10" s="20">
        <v>15859.397196</v>
      </c>
      <c r="O10" s="21">
        <v>530.537738</v>
      </c>
      <c r="P10" s="18"/>
    </row>
    <row r="11" spans="1:16" s="8" customFormat="1" ht="18.75" customHeight="1">
      <c r="A11" s="19" t="s">
        <v>34</v>
      </c>
      <c r="B11" s="53">
        <v>339.941071</v>
      </c>
      <c r="C11" s="20">
        <v>7538.545682</v>
      </c>
      <c r="D11" s="20">
        <v>13063.269879</v>
      </c>
      <c r="E11" s="20">
        <v>11203.440796</v>
      </c>
      <c r="F11" s="20">
        <v>10598.020764</v>
      </c>
      <c r="G11" s="20">
        <v>3535.657461</v>
      </c>
      <c r="H11" s="20">
        <v>167.916153</v>
      </c>
      <c r="I11" s="20">
        <v>402.74599</v>
      </c>
      <c r="J11" s="20">
        <v>805.03746</v>
      </c>
      <c r="K11" s="20">
        <v>920.80178</v>
      </c>
      <c r="L11" s="21">
        <v>1065.59555</v>
      </c>
      <c r="M11" s="53">
        <v>3939.338611</v>
      </c>
      <c r="N11" s="20">
        <v>23582.926041</v>
      </c>
      <c r="O11" s="21">
        <v>198.200698</v>
      </c>
      <c r="P11" s="18"/>
    </row>
    <row r="12" spans="1:16" s="8" customFormat="1" ht="18.75" customHeight="1">
      <c r="A12" s="19" t="s">
        <v>16</v>
      </c>
      <c r="B12" s="53">
        <v>2068.232185</v>
      </c>
      <c r="C12" s="20">
        <v>28874.809528</v>
      </c>
      <c r="D12" s="20">
        <v>41859.016835</v>
      </c>
      <c r="E12" s="20">
        <v>58448.097441</v>
      </c>
      <c r="F12" s="20">
        <v>33999.698374</v>
      </c>
      <c r="G12" s="20">
        <v>15577.569357</v>
      </c>
      <c r="H12" s="20">
        <v>1135.232175</v>
      </c>
      <c r="I12" s="20">
        <v>5816.430276</v>
      </c>
      <c r="J12" s="20">
        <v>2193.74092</v>
      </c>
      <c r="K12" s="20">
        <v>2628.96491</v>
      </c>
      <c r="L12" s="21">
        <v>3105.66599</v>
      </c>
      <c r="M12" s="53">
        <v>17553.619835</v>
      </c>
      <c r="N12" s="20">
        <v>81644.524663</v>
      </c>
      <c r="O12" s="21">
        <v>1034.493025</v>
      </c>
      <c r="P12" s="18"/>
    </row>
    <row r="13" spans="1:16" s="8" customFormat="1" ht="18.75" customHeight="1">
      <c r="A13" s="19" t="s">
        <v>17</v>
      </c>
      <c r="B13" s="53">
        <v>2297.206385</v>
      </c>
      <c r="C13" s="20">
        <v>11059.783443</v>
      </c>
      <c r="D13" s="20">
        <v>22482.318231</v>
      </c>
      <c r="E13" s="20">
        <v>50317.572066</v>
      </c>
      <c r="F13" s="20">
        <v>13489.796557</v>
      </c>
      <c r="G13" s="20">
        <v>7956.669541</v>
      </c>
      <c r="H13" s="20">
        <v>2342.872031</v>
      </c>
      <c r="I13" s="20">
        <v>20940.241755</v>
      </c>
      <c r="J13" s="20">
        <v>1378.80108</v>
      </c>
      <c r="K13" s="20">
        <v>1637.49518</v>
      </c>
      <c r="L13" s="21">
        <v>2051.26376</v>
      </c>
      <c r="M13" s="53">
        <v>9789.315414</v>
      </c>
      <c r="N13" s="20">
        <v>38163.57763</v>
      </c>
      <c r="O13" s="21">
        <v>1543.932388</v>
      </c>
      <c r="P13" s="18"/>
    </row>
    <row r="14" spans="1:16" s="8" customFormat="1" ht="18.75" customHeight="1">
      <c r="A14" s="19" t="s">
        <v>18</v>
      </c>
      <c r="B14" s="53">
        <v>5135.592952</v>
      </c>
      <c r="C14" s="20">
        <v>14744.189584</v>
      </c>
      <c r="D14" s="20">
        <v>28739.372051</v>
      </c>
      <c r="E14" s="20">
        <v>48266.43226</v>
      </c>
      <c r="F14" s="20">
        <v>18864.337894</v>
      </c>
      <c r="G14" s="20">
        <v>9242.586111</v>
      </c>
      <c r="H14" s="20">
        <v>1063.675587</v>
      </c>
      <c r="I14" s="20">
        <v>5289.250061</v>
      </c>
      <c r="J14" s="20">
        <v>1696.47636</v>
      </c>
      <c r="K14" s="20">
        <v>1914.73751</v>
      </c>
      <c r="L14" s="21">
        <v>2275.81221</v>
      </c>
      <c r="M14" s="53">
        <v>10651.498186</v>
      </c>
      <c r="N14" s="20">
        <v>49478.090589</v>
      </c>
      <c r="O14" s="21">
        <v>792.139733</v>
      </c>
      <c r="P14" s="18"/>
    </row>
    <row r="15" spans="1:16" s="8" customFormat="1" ht="18.75" customHeight="1">
      <c r="A15" s="19" t="s">
        <v>19</v>
      </c>
      <c r="B15" s="53">
        <v>188.899803</v>
      </c>
      <c r="C15" s="20">
        <v>2446.186139</v>
      </c>
      <c r="D15" s="20">
        <v>17763.678366</v>
      </c>
      <c r="E15" s="20">
        <v>5051.164967</v>
      </c>
      <c r="F15" s="20">
        <v>7364.956572</v>
      </c>
      <c r="G15" s="20">
        <v>145.43742</v>
      </c>
      <c r="H15" s="20">
        <v>344.494954</v>
      </c>
      <c r="I15" s="20">
        <v>1488.13664</v>
      </c>
      <c r="J15" s="20">
        <v>708.69625</v>
      </c>
      <c r="K15" s="20">
        <v>759.81037</v>
      </c>
      <c r="L15" s="21">
        <v>838.18823</v>
      </c>
      <c r="M15" s="53">
        <v>380.211825</v>
      </c>
      <c r="N15" s="20">
        <v>21628.887021</v>
      </c>
      <c r="O15" s="21">
        <v>146.61541</v>
      </c>
      <c r="P15" s="18"/>
    </row>
    <row r="16" spans="1:16" s="8" customFormat="1" ht="18.75" customHeight="1">
      <c r="A16" s="22" t="s">
        <v>20</v>
      </c>
      <c r="B16" s="54">
        <v>1324.408057</v>
      </c>
      <c r="C16" s="23">
        <v>14972.873948</v>
      </c>
      <c r="D16" s="23">
        <v>17297.275807</v>
      </c>
      <c r="E16" s="23">
        <v>25399.258612</v>
      </c>
      <c r="F16" s="23">
        <v>25746.837408</v>
      </c>
      <c r="G16" s="23">
        <v>5901.465965</v>
      </c>
      <c r="H16" s="23">
        <v>322.476328</v>
      </c>
      <c r="I16" s="23">
        <v>875.207737</v>
      </c>
      <c r="J16" s="23">
        <v>2026.337</v>
      </c>
      <c r="K16" s="23">
        <v>2229.42508</v>
      </c>
      <c r="L16" s="24">
        <v>2499.45537</v>
      </c>
      <c r="M16" s="54">
        <v>6640.460469</v>
      </c>
      <c r="N16" s="23">
        <v>38751.923735</v>
      </c>
      <c r="O16" s="24">
        <v>418.377772</v>
      </c>
      <c r="P16" s="18"/>
    </row>
    <row r="17" spans="1:16" s="8" customFormat="1" ht="19.5" customHeight="1">
      <c r="A17" s="25" t="s">
        <v>21</v>
      </c>
      <c r="B17" s="26">
        <f aca="true" t="shared" si="0" ref="B17:O17">SUM(B5:B16)</f>
        <v>18765.120423</v>
      </c>
      <c r="C17" s="26">
        <f t="shared" si="0"/>
        <v>144948.661519</v>
      </c>
      <c r="D17" s="26">
        <f t="shared" si="0"/>
        <v>278539.697611</v>
      </c>
      <c r="E17" s="26">
        <f t="shared" si="0"/>
        <v>422182.00620700006</v>
      </c>
      <c r="F17" s="26">
        <f t="shared" si="0"/>
        <v>238383.48057699998</v>
      </c>
      <c r="G17" s="26">
        <f t="shared" si="0"/>
        <v>68644.225693</v>
      </c>
      <c r="H17" s="26">
        <f t="shared" si="0"/>
        <v>13215.620944000002</v>
      </c>
      <c r="I17" s="26">
        <f t="shared" si="0"/>
        <v>99629.26999000002</v>
      </c>
      <c r="J17" s="26">
        <f t="shared" si="0"/>
        <v>18529.38587</v>
      </c>
      <c r="K17" s="26">
        <f t="shared" si="0"/>
        <v>21329.584389999996</v>
      </c>
      <c r="L17" s="26">
        <f t="shared" si="0"/>
        <v>25024.62829</v>
      </c>
      <c r="M17" s="27">
        <f t="shared" si="0"/>
        <v>82828.989445</v>
      </c>
      <c r="N17" s="26">
        <f t="shared" si="0"/>
        <v>487509.79579700006</v>
      </c>
      <c r="O17" s="28">
        <f t="shared" si="0"/>
        <v>9597.787941999999</v>
      </c>
      <c r="P17" s="29"/>
    </row>
    <row r="41" ht="12.75" customHeight="1"/>
    <row r="42" spans="1:15" ht="26.25" customHeight="1">
      <c r="A42" s="55" t="s">
        <v>36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ht="5.25" customHeight="1"/>
    <row r="44" spans="1:16" ht="47.25">
      <c r="A44" s="30" t="s">
        <v>0</v>
      </c>
      <c r="B44" s="31" t="s">
        <v>28</v>
      </c>
      <c r="C44" s="31" t="s">
        <v>1</v>
      </c>
      <c r="D44" s="31" t="s">
        <v>2</v>
      </c>
      <c r="E44" s="31" t="s">
        <v>29</v>
      </c>
      <c r="F44" s="31" t="s">
        <v>3</v>
      </c>
      <c r="G44" s="31" t="s">
        <v>30</v>
      </c>
      <c r="H44" s="31" t="s">
        <v>31</v>
      </c>
      <c r="I44" s="31" t="s">
        <v>32</v>
      </c>
      <c r="J44" s="32" t="s">
        <v>4</v>
      </c>
      <c r="K44" s="32" t="s">
        <v>5</v>
      </c>
      <c r="L44" s="32" t="s">
        <v>6</v>
      </c>
      <c r="M44" s="33" t="s">
        <v>33</v>
      </c>
      <c r="N44" s="32" t="s">
        <v>7</v>
      </c>
      <c r="O44" s="34" t="s">
        <v>8</v>
      </c>
      <c r="P44" s="7"/>
    </row>
    <row r="45" spans="1:16" ht="13.5" customHeight="1">
      <c r="A45" s="35" t="s">
        <v>11</v>
      </c>
      <c r="B45" s="36">
        <f aca="true" t="shared" si="1" ref="B45:O45">IF(ISNUMBER(B5)=TRUE,B5/B$17,"")</f>
        <v>0.09850458474726305</v>
      </c>
      <c r="C45" s="37">
        <f t="shared" si="1"/>
        <v>0.11090802538313022</v>
      </c>
      <c r="D45" s="37">
        <f t="shared" si="1"/>
        <v>0.11431290716581348</v>
      </c>
      <c r="E45" s="37">
        <f t="shared" si="1"/>
        <v>0.08193708924922541</v>
      </c>
      <c r="F45" s="37">
        <f t="shared" si="1"/>
        <v>0.15672344647611727</v>
      </c>
      <c r="G45" s="37">
        <f t="shared" si="1"/>
        <v>0.10338808665043644</v>
      </c>
      <c r="H45" s="37">
        <f t="shared" si="1"/>
        <v>0.09665603125367606</v>
      </c>
      <c r="I45" s="37">
        <f t="shared" si="1"/>
        <v>0.08614625790052924</v>
      </c>
      <c r="J45" s="37">
        <f t="shared" si="1"/>
        <v>0.14736814264422246</v>
      </c>
      <c r="K45" s="37">
        <f t="shared" si="1"/>
        <v>0.14363246249825315</v>
      </c>
      <c r="L45" s="37">
        <f t="shared" si="1"/>
        <v>0.13903003352062976</v>
      </c>
      <c r="M45" s="36">
        <f t="shared" si="1"/>
        <v>0.10084426877556481</v>
      </c>
      <c r="N45" s="37">
        <f t="shared" si="1"/>
        <v>0.11496648963611429</v>
      </c>
      <c r="O45" s="38">
        <f t="shared" si="1"/>
        <v>0.09503122183067712</v>
      </c>
      <c r="P45" s="39"/>
    </row>
    <row r="46" spans="1:16" ht="13.5" customHeight="1">
      <c r="A46" s="40" t="s">
        <v>12</v>
      </c>
      <c r="B46" s="41">
        <f aca="true" t="shared" si="2" ref="B46:O46">IF(ISNUMBER(B6)=TRUE,B6/B$17,"")</f>
        <v>0.1849365064423706</v>
      </c>
      <c r="C46" s="42">
        <f t="shared" si="2"/>
        <v>0.16451370972386828</v>
      </c>
      <c r="D46" s="42">
        <f t="shared" si="2"/>
        <v>0.188508990647825</v>
      </c>
      <c r="E46" s="42">
        <f t="shared" si="2"/>
        <v>0.24956549185883573</v>
      </c>
      <c r="F46" s="42">
        <f t="shared" si="2"/>
        <v>0.18651520248123207</v>
      </c>
      <c r="G46" s="42">
        <f t="shared" si="2"/>
        <v>0.12966553595938746</v>
      </c>
      <c r="H46" s="42">
        <f t="shared" si="2"/>
        <v>0.24663104509514444</v>
      </c>
      <c r="I46" s="42">
        <f t="shared" si="2"/>
        <v>0.28332313243721674</v>
      </c>
      <c r="J46" s="42">
        <f t="shared" si="2"/>
        <v>0.15581439127318472</v>
      </c>
      <c r="K46" s="42">
        <f t="shared" si="2"/>
        <v>0.16570578054287163</v>
      </c>
      <c r="L46" s="42">
        <f t="shared" si="2"/>
        <v>0.1724917940829082</v>
      </c>
      <c r="M46" s="41">
        <f t="shared" si="2"/>
        <v>0.14818513202011455</v>
      </c>
      <c r="N46" s="42">
        <f t="shared" si="2"/>
        <v>0.1804380423047518</v>
      </c>
      <c r="O46" s="43">
        <f t="shared" si="2"/>
        <v>0.23830387791662258</v>
      </c>
      <c r="P46" s="39"/>
    </row>
    <row r="47" spans="1:16" ht="13.5" customHeight="1">
      <c r="A47" s="40" t="s">
        <v>3</v>
      </c>
      <c r="B47" s="41">
        <f aca="true" t="shared" si="3" ref="B47:O47">IF(ISNUMBER(B7)=TRUE,B7/B$17,"")</f>
        <v>0.0290057447930293</v>
      </c>
      <c r="C47" s="42">
        <f t="shared" si="3"/>
        <v>0.05661172341991152</v>
      </c>
      <c r="D47" s="42">
        <f t="shared" si="3"/>
        <v>0.05660810859003859</v>
      </c>
      <c r="E47" s="42">
        <f t="shared" si="3"/>
        <v>0.028442955212336328</v>
      </c>
      <c r="F47" s="42">
        <f t="shared" si="3"/>
        <v>0.0692245948379368</v>
      </c>
      <c r="G47" s="42">
        <f t="shared" si="3"/>
        <v>0.04181798503836465</v>
      </c>
      <c r="H47" s="42">
        <f t="shared" si="3"/>
        <v>0.02059581726453609</v>
      </c>
      <c r="I47" s="42">
        <f t="shared" si="3"/>
        <v>0.009965742427899524</v>
      </c>
      <c r="J47" s="42">
        <f t="shared" si="3"/>
        <v>0.08475394656995182</v>
      </c>
      <c r="K47" s="42">
        <f t="shared" si="3"/>
        <v>0.08014760994599952</v>
      </c>
      <c r="L47" s="42">
        <f t="shared" si="3"/>
        <v>0.07559928835210683</v>
      </c>
      <c r="M47" s="41">
        <f t="shared" si="3"/>
        <v>0.03957881824909665</v>
      </c>
      <c r="N47" s="42">
        <f t="shared" si="3"/>
        <v>0.05694656240827651</v>
      </c>
      <c r="O47" s="43">
        <f t="shared" si="3"/>
        <v>0.02644405299781107</v>
      </c>
      <c r="P47" s="39"/>
    </row>
    <row r="48" spans="1:16" ht="13.5" customHeight="1">
      <c r="A48" s="40" t="s">
        <v>13</v>
      </c>
      <c r="B48" s="41">
        <f aca="true" t="shared" si="4" ref="B48:O48">IF(ISNUMBER(B8)=TRUE,B8/B$17,"")</f>
        <v>0.06125812859644977</v>
      </c>
      <c r="C48" s="42">
        <f t="shared" si="4"/>
        <v>0.056712028195737924</v>
      </c>
      <c r="D48" s="42">
        <f t="shared" si="4"/>
        <v>0.06915826270086128</v>
      </c>
      <c r="E48" s="42">
        <f t="shared" si="4"/>
        <v>0.10806476616066528</v>
      </c>
      <c r="F48" s="42">
        <f t="shared" si="4"/>
        <v>0.0634394721538398</v>
      </c>
      <c r="G48" s="42">
        <f t="shared" si="4"/>
        <v>0.04309189367550318</v>
      </c>
      <c r="H48" s="42">
        <f t="shared" si="4"/>
        <v>0.16405002429978896</v>
      </c>
      <c r="I48" s="42">
        <f t="shared" si="4"/>
        <v>0.19623241717983403</v>
      </c>
      <c r="J48" s="42">
        <f t="shared" si="4"/>
        <v>0.07008100371542428</v>
      </c>
      <c r="K48" s="42">
        <f t="shared" si="4"/>
        <v>0.0717776915858603</v>
      </c>
      <c r="L48" s="42">
        <f t="shared" si="4"/>
        <v>0.07488966182762029</v>
      </c>
      <c r="M48" s="41">
        <f t="shared" si="4"/>
        <v>0.05591865467676056</v>
      </c>
      <c r="N48" s="42">
        <f t="shared" si="4"/>
        <v>0.06480766346725052</v>
      </c>
      <c r="O48" s="43">
        <f t="shared" si="4"/>
        <v>0.14217780401549948</v>
      </c>
      <c r="P48" s="39"/>
    </row>
    <row r="49" spans="1:16" ht="13.5" customHeight="1">
      <c r="A49" s="40" t="s">
        <v>14</v>
      </c>
      <c r="B49" s="41">
        <f aca="true" t="shared" si="5" ref="B49:O49">IF(ISNUMBER(B9)=TRUE,B9/B$17,"")</f>
        <v>0.009013263287812155</v>
      </c>
      <c r="C49" s="42">
        <f t="shared" si="5"/>
        <v>0.025712595528255094</v>
      </c>
      <c r="D49" s="42">
        <f t="shared" si="5"/>
        <v>0.034207814055671304</v>
      </c>
      <c r="E49" s="42">
        <f t="shared" si="5"/>
        <v>0.01295613089279338</v>
      </c>
      <c r="F49" s="42">
        <f t="shared" si="5"/>
        <v>0.033549014015745636</v>
      </c>
      <c r="G49" s="42">
        <f t="shared" si="5"/>
        <v>0.022380799892344993</v>
      </c>
      <c r="H49" s="42">
        <f t="shared" si="5"/>
        <v>0.009882794425887098</v>
      </c>
      <c r="I49" s="42">
        <f t="shared" si="5"/>
        <v>0.0050346667304733495</v>
      </c>
      <c r="J49" s="42">
        <f t="shared" si="5"/>
        <v>0.03698457006659552</v>
      </c>
      <c r="K49" s="42">
        <f t="shared" si="5"/>
        <v>0.0355562783659096</v>
      </c>
      <c r="L49" s="42">
        <f t="shared" si="5"/>
        <v>0.033738772469095485</v>
      </c>
      <c r="M49" s="41">
        <f t="shared" si="5"/>
        <v>0.020914799065009888</v>
      </c>
      <c r="N49" s="42">
        <f t="shared" si="5"/>
        <v>0.030833202150176157</v>
      </c>
      <c r="O49" s="43">
        <f t="shared" si="5"/>
        <v>0.012066817031161284</v>
      </c>
      <c r="P49" s="39"/>
    </row>
    <row r="50" spans="1:16" ht="13.5" customHeight="1">
      <c r="A50" s="40" t="s">
        <v>15</v>
      </c>
      <c r="B50" s="41">
        <f aca="true" t="shared" si="6" ref="B50:O50">IF(ISNUMBER(B10)=TRUE,B10/B$17,"")</f>
        <v>0.012208093038359288</v>
      </c>
      <c r="C50" s="42">
        <f t="shared" si="6"/>
        <v>0.036130922922068605</v>
      </c>
      <c r="D50" s="42">
        <f t="shared" si="6"/>
        <v>0.030256675997293023</v>
      </c>
      <c r="E50" s="42">
        <f t="shared" si="6"/>
        <v>0.048416716024078335</v>
      </c>
      <c r="F50" s="42">
        <f t="shared" si="6"/>
        <v>0.028839902900819205</v>
      </c>
      <c r="G50" s="42">
        <f t="shared" si="6"/>
        <v>0.04256976872415925</v>
      </c>
      <c r="H50" s="42">
        <f t="shared" si="6"/>
        <v>0.05534247139042337</v>
      </c>
      <c r="I50" s="42">
        <f t="shared" si="6"/>
        <v>0.06988227056866743</v>
      </c>
      <c r="J50" s="42">
        <f t="shared" si="6"/>
        <v>0.02958612518764498</v>
      </c>
      <c r="K50" s="42">
        <f t="shared" si="6"/>
        <v>0.030070404011280416</v>
      </c>
      <c r="L50" s="42">
        <f t="shared" si="6"/>
        <v>0.03127714629482715</v>
      </c>
      <c r="M50" s="41">
        <f t="shared" si="6"/>
        <v>0.043528004762077174</v>
      </c>
      <c r="N50" s="42">
        <f t="shared" si="6"/>
        <v>0.03253144312735796</v>
      </c>
      <c r="O50" s="43">
        <f t="shared" si="6"/>
        <v>0.05527708480392263</v>
      </c>
      <c r="P50" s="39"/>
    </row>
    <row r="51" spans="1:16" ht="13.5" customHeight="1">
      <c r="A51" s="40" t="s">
        <v>34</v>
      </c>
      <c r="B51" s="41">
        <f aca="true" t="shared" si="7" ref="B51:O51">IF(ISNUMBER(B11)=TRUE,B11/B$17,"")</f>
        <v>0.01811558163961163</v>
      </c>
      <c r="C51" s="42">
        <f t="shared" si="7"/>
        <v>0.052008384230659774</v>
      </c>
      <c r="D51" s="42">
        <f t="shared" si="7"/>
        <v>0.04689913140224544</v>
      </c>
      <c r="E51" s="42">
        <f t="shared" si="7"/>
        <v>0.02653699265076409</v>
      </c>
      <c r="F51" s="42">
        <f t="shared" si="7"/>
        <v>0.04445786569752155</v>
      </c>
      <c r="G51" s="42">
        <f t="shared" si="7"/>
        <v>0.05150699021375295</v>
      </c>
      <c r="H51" s="42">
        <f t="shared" si="7"/>
        <v>0.012705884476524373</v>
      </c>
      <c r="I51" s="42">
        <f t="shared" si="7"/>
        <v>0.00404244646217346</v>
      </c>
      <c r="J51" s="42">
        <f t="shared" si="7"/>
        <v>0.043446526811414504</v>
      </c>
      <c r="K51" s="42">
        <f t="shared" si="7"/>
        <v>0.04317016980563868</v>
      </c>
      <c r="L51" s="42">
        <f t="shared" si="7"/>
        <v>0.042581873251073175</v>
      </c>
      <c r="M51" s="41">
        <f t="shared" si="7"/>
        <v>0.04755990188212781</v>
      </c>
      <c r="N51" s="42">
        <f t="shared" si="7"/>
        <v>0.04837426087499577</v>
      </c>
      <c r="O51" s="43">
        <f t="shared" si="7"/>
        <v>0.020650664423692056</v>
      </c>
      <c r="P51" s="39"/>
    </row>
    <row r="52" spans="1:16" ht="13.5" customHeight="1">
      <c r="A52" s="40" t="s">
        <v>16</v>
      </c>
      <c r="B52" s="41">
        <f aca="true" t="shared" si="8" ref="B52:O52">IF(ISNUMBER(B12)=TRUE,B12/B$17,"")</f>
        <v>0.11021683519094354</v>
      </c>
      <c r="C52" s="42">
        <f t="shared" si="8"/>
        <v>0.1992071484165797</v>
      </c>
      <c r="D52" s="42">
        <f t="shared" si="8"/>
        <v>0.15028025518092944</v>
      </c>
      <c r="E52" s="42">
        <f t="shared" si="8"/>
        <v>0.13844289093728526</v>
      </c>
      <c r="F52" s="42">
        <f t="shared" si="8"/>
        <v>0.1426260674259171</v>
      </c>
      <c r="G52" s="42">
        <f t="shared" si="8"/>
        <v>0.2269319698741758</v>
      </c>
      <c r="H52" s="42">
        <f t="shared" si="8"/>
        <v>0.08590078209797661</v>
      </c>
      <c r="I52" s="42">
        <f t="shared" si="8"/>
        <v>0.05838073767461918</v>
      </c>
      <c r="J52" s="42">
        <f t="shared" si="8"/>
        <v>0.11839253256373576</v>
      </c>
      <c r="K52" s="42">
        <f t="shared" si="8"/>
        <v>0.12325438986202396</v>
      </c>
      <c r="L52" s="42">
        <f t="shared" si="8"/>
        <v>0.12410438045311721</v>
      </c>
      <c r="M52" s="41">
        <f t="shared" si="8"/>
        <v>0.21192604126428385</v>
      </c>
      <c r="N52" s="42">
        <f t="shared" si="8"/>
        <v>0.16747258284220595</v>
      </c>
      <c r="O52" s="43">
        <f t="shared" si="8"/>
        <v>0.10778452610658858</v>
      </c>
      <c r="P52" s="39"/>
    </row>
    <row r="53" spans="1:16" ht="13.5" customHeight="1">
      <c r="A53" s="40" t="s">
        <v>17</v>
      </c>
      <c r="B53" s="41">
        <f aca="true" t="shared" si="9" ref="B53:O53">IF(ISNUMBER(B13)=TRUE,B13/B$17,"")</f>
        <v>0.12241895246163004</v>
      </c>
      <c r="C53" s="42">
        <f t="shared" si="9"/>
        <v>0.07630138372509411</v>
      </c>
      <c r="D53" s="42">
        <f t="shared" si="9"/>
        <v>0.08071495167054471</v>
      </c>
      <c r="E53" s="42">
        <f t="shared" si="9"/>
        <v>0.11918454914283767</v>
      </c>
      <c r="F53" s="42">
        <f t="shared" si="9"/>
        <v>0.0565886382913294</v>
      </c>
      <c r="G53" s="42">
        <f t="shared" si="9"/>
        <v>0.11591170940706498</v>
      </c>
      <c r="H53" s="42">
        <f t="shared" si="9"/>
        <v>0.17728051076280926</v>
      </c>
      <c r="I53" s="42">
        <f t="shared" si="9"/>
        <v>0.21018162390532233</v>
      </c>
      <c r="J53" s="42">
        <f t="shared" si="9"/>
        <v>0.0744115908467505</v>
      </c>
      <c r="K53" s="42">
        <f t="shared" si="9"/>
        <v>0.07677107767593029</v>
      </c>
      <c r="L53" s="42">
        <f t="shared" si="9"/>
        <v>0.0819697993604044</v>
      </c>
      <c r="M53" s="41">
        <f t="shared" si="9"/>
        <v>0.11818706807355521</v>
      </c>
      <c r="N53" s="42">
        <f t="shared" si="9"/>
        <v>0.07828268879727573</v>
      </c>
      <c r="O53" s="43">
        <f t="shared" si="9"/>
        <v>0.16086335698705523</v>
      </c>
      <c r="P53" s="39"/>
    </row>
    <row r="54" spans="1:16" ht="13.5" customHeight="1">
      <c r="A54" s="40" t="s">
        <v>18</v>
      </c>
      <c r="B54" s="41">
        <f aca="true" t="shared" si="10" ref="B54:O54">IF(ISNUMBER(B14)=TRUE,B14/B$17,"")</f>
        <v>0.2736775909897927</v>
      </c>
      <c r="C54" s="42">
        <f t="shared" si="10"/>
        <v>0.10172008095478219</v>
      </c>
      <c r="D54" s="42">
        <f t="shared" si="10"/>
        <v>0.10317872927088664</v>
      </c>
      <c r="E54" s="42">
        <f t="shared" si="10"/>
        <v>0.11432612368688799</v>
      </c>
      <c r="F54" s="42">
        <f t="shared" si="10"/>
        <v>0.07913441757096357</v>
      </c>
      <c r="G54" s="42">
        <f t="shared" si="10"/>
        <v>0.1346447719045728</v>
      </c>
      <c r="H54" s="42">
        <f t="shared" si="10"/>
        <v>0.0804862360616447</v>
      </c>
      <c r="I54" s="42">
        <f t="shared" si="10"/>
        <v>0.05308931864632645</v>
      </c>
      <c r="J54" s="42">
        <f t="shared" si="10"/>
        <v>0.09155599499639544</v>
      </c>
      <c r="K54" s="42">
        <f t="shared" si="10"/>
        <v>0.08976909605879106</v>
      </c>
      <c r="L54" s="42">
        <f t="shared" si="10"/>
        <v>0.09094289767770213</v>
      </c>
      <c r="M54" s="41">
        <f t="shared" si="10"/>
        <v>0.12859625907995406</v>
      </c>
      <c r="N54" s="42">
        <f t="shared" si="10"/>
        <v>0.10149147979295736</v>
      </c>
      <c r="O54" s="43">
        <f t="shared" si="10"/>
        <v>0.08253357313028245</v>
      </c>
      <c r="P54" s="39"/>
    </row>
    <row r="55" spans="1:16" ht="13.5" customHeight="1">
      <c r="A55" s="40" t="s">
        <v>19</v>
      </c>
      <c r="B55" s="41">
        <f aca="true" t="shared" si="11" ref="B55:O55">IF(ISNUMBER(B15)=TRUE,B15/B$17,"")</f>
        <v>0.010066538276432781</v>
      </c>
      <c r="C55" s="42">
        <f t="shared" si="11"/>
        <v>0.01687622440500668</v>
      </c>
      <c r="D55" s="42">
        <f t="shared" si="11"/>
        <v>0.06377431482247177</v>
      </c>
      <c r="E55" s="42">
        <f t="shared" si="11"/>
        <v>0.011964425041183217</v>
      </c>
      <c r="F55" s="42">
        <f t="shared" si="11"/>
        <v>0.03089541504374945</v>
      </c>
      <c r="G55" s="42">
        <f t="shared" si="11"/>
        <v>0.0021187130968662233</v>
      </c>
      <c r="H55" s="42">
        <f t="shared" si="11"/>
        <v>0.026067254460442398</v>
      </c>
      <c r="I55" s="42">
        <f t="shared" si="11"/>
        <v>0.014936741382822208</v>
      </c>
      <c r="J55" s="42">
        <f t="shared" si="11"/>
        <v>0.0382471526564415</v>
      </c>
      <c r="K55" s="42">
        <f t="shared" si="11"/>
        <v>0.03562237107424483</v>
      </c>
      <c r="L55" s="42">
        <f t="shared" si="11"/>
        <v>0.03349453267743223</v>
      </c>
      <c r="M55" s="41">
        <f t="shared" si="11"/>
        <v>0.004590323116913889</v>
      </c>
      <c r="N55" s="42">
        <f t="shared" si="11"/>
        <v>0.0443660562463986</v>
      </c>
      <c r="O55" s="43">
        <f t="shared" si="11"/>
        <v>0.015275958469389572</v>
      </c>
      <c r="P55" s="39"/>
    </row>
    <row r="56" spans="1:16" ht="13.5" customHeight="1">
      <c r="A56" s="44" t="s">
        <v>20</v>
      </c>
      <c r="B56" s="45">
        <f aca="true" t="shared" si="12" ref="B56:O56">IF(ISNUMBER(B16)=TRUE,B16/B$17,"")</f>
        <v>0.0705781805363051</v>
      </c>
      <c r="C56" s="46">
        <f t="shared" si="12"/>
        <v>0.10329777309490605</v>
      </c>
      <c r="D56" s="46">
        <f t="shared" si="12"/>
        <v>0.06209985849541938</v>
      </c>
      <c r="E56" s="46">
        <f t="shared" si="12"/>
        <v>0.06016186914310718</v>
      </c>
      <c r="F56" s="46">
        <f t="shared" si="12"/>
        <v>0.10800596310482824</v>
      </c>
      <c r="G56" s="46">
        <f t="shared" si="12"/>
        <v>0.08597177556337128</v>
      </c>
      <c r="H56" s="46">
        <f t="shared" si="12"/>
        <v>0.024401148411146496</v>
      </c>
      <c r="I56" s="46">
        <f t="shared" si="12"/>
        <v>0.008784644684115885</v>
      </c>
      <c r="J56" s="46">
        <f t="shared" si="12"/>
        <v>0.1093580226682386</v>
      </c>
      <c r="K56" s="46">
        <f t="shared" si="12"/>
        <v>0.10452266857319673</v>
      </c>
      <c r="L56" s="46">
        <f t="shared" si="12"/>
        <v>0.0998798200330831</v>
      </c>
      <c r="M56" s="45">
        <f t="shared" si="12"/>
        <v>0.08017072903454159</v>
      </c>
      <c r="N56" s="46">
        <f t="shared" si="12"/>
        <v>0.07948952835223924</v>
      </c>
      <c r="O56" s="47">
        <f t="shared" si="12"/>
        <v>0.04359106228729804</v>
      </c>
      <c r="P56" s="39"/>
    </row>
    <row r="57" spans="1:16" ht="15" customHeight="1">
      <c r="A57" s="25" t="s">
        <v>21</v>
      </c>
      <c r="B57" s="48">
        <f aca="true" t="shared" si="13" ref="B57:O57">IF(ISNUMBER(B17)=TRUE,B17/B$17,"")</f>
        <v>1</v>
      </c>
      <c r="C57" s="48">
        <f t="shared" si="13"/>
        <v>1</v>
      </c>
      <c r="D57" s="48">
        <f t="shared" si="13"/>
        <v>1</v>
      </c>
      <c r="E57" s="48">
        <f t="shared" si="13"/>
        <v>1</v>
      </c>
      <c r="F57" s="48">
        <f t="shared" si="13"/>
        <v>1</v>
      </c>
      <c r="G57" s="48">
        <f t="shared" si="13"/>
        <v>1</v>
      </c>
      <c r="H57" s="48">
        <f t="shared" si="13"/>
        <v>1</v>
      </c>
      <c r="I57" s="48">
        <f t="shared" si="13"/>
        <v>1</v>
      </c>
      <c r="J57" s="48">
        <f t="shared" si="13"/>
        <v>1</v>
      </c>
      <c r="K57" s="48">
        <f t="shared" si="13"/>
        <v>1</v>
      </c>
      <c r="L57" s="48">
        <f t="shared" si="13"/>
        <v>1</v>
      </c>
      <c r="M57" s="49">
        <f t="shared" si="13"/>
        <v>1</v>
      </c>
      <c r="N57" s="48">
        <f t="shared" si="13"/>
        <v>1</v>
      </c>
      <c r="O57" s="50">
        <f t="shared" si="13"/>
        <v>1</v>
      </c>
      <c r="P57" s="51"/>
    </row>
  </sheetData>
  <sheetProtection/>
  <mergeCells count="2">
    <mergeCell ref="A42:O42"/>
    <mergeCell ref="A1:O1"/>
  </mergeCells>
  <printOptions/>
  <pageMargins left="0.5" right="0.45" top="0.52" bottom="0.55" header="0.49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2009-02-06T11:08:36Z</cp:lastPrinted>
  <dcterms:created xsi:type="dcterms:W3CDTF">1996-11-05T10:16:36Z</dcterms:created>
  <dcterms:modified xsi:type="dcterms:W3CDTF">2014-02-26T15:00:17Z</dcterms:modified>
  <cp:category/>
  <cp:version/>
  <cp:contentType/>
  <cp:contentStatus/>
</cp:coreProperties>
</file>